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dhgovbr.sharepoint.com/sites/ObservatrioBrasileIgualdadedeGnero/Documentos Compartilhados/General/RASEAM/Raseam 2024/Tabelas confeccionadas Raseam23 16-01-24/b.Tabelas numeradas por tema 26-02-24/"/>
    </mc:Choice>
  </mc:AlternateContent>
  <xr:revisionPtr revIDLastSave="4808" documentId="11_88571AA510D055EF46A8B12325D26721DCC520CC" xr6:coauthVersionLast="47" xr6:coauthVersionMax="47" xr10:uidLastSave="{CAE92FA0-C449-477C-9EB1-918140891E2A}"/>
  <bookViews>
    <workbookView xWindow="28680" yWindow="-120" windowWidth="29040" windowHeight="15720" firstSheet="13" activeTab="16" xr2:uid="{00000000-000D-0000-FFFF-FFFF00000000}"/>
  </bookViews>
  <sheets>
    <sheet name="Sinan" sheetId="48" r:id="rId1"/>
    <sheet name="5.1" sheetId="1" r:id="rId2"/>
    <sheet name="5.2" sheetId="2" r:id="rId3"/>
    <sheet name="5.3.abcd" sheetId="3" r:id="rId4"/>
    <sheet name="5.4.abcd" sheetId="4" r:id="rId5"/>
    <sheet name="5.5.abcd" sheetId="5" r:id="rId6"/>
    <sheet name="5.6.abcd" sheetId="6" r:id="rId7"/>
    <sheet name="5.7.abcd" sheetId="7" r:id="rId8"/>
    <sheet name="5.8.abcd" sheetId="8" r:id="rId9"/>
    <sheet name="5.9.abcd" sheetId="9" r:id="rId10"/>
    <sheet name="5.10.abcd" sheetId="10" r:id="rId11"/>
    <sheet name="5.11.abcd" sheetId="11" r:id="rId12"/>
    <sheet name="5.12.abcd" sheetId="12" r:id="rId13"/>
    <sheet name="5.13.abcd" sheetId="13" r:id="rId14"/>
    <sheet name="SENASP_MJ" sheetId="49" r:id="rId15"/>
    <sheet name="5.14" sheetId="15" r:id="rId16"/>
    <sheet name="5.15" sheetId="16" r:id="rId17"/>
    <sheet name="5.16" sheetId="17" r:id="rId18"/>
    <sheet name="SIM" sheetId="50" r:id="rId19"/>
    <sheet name="5.17.abc" sheetId="18" r:id="rId20"/>
    <sheet name="5.18.abc" sheetId="19" r:id="rId21"/>
    <sheet name="5.19.abc" sheetId="20" r:id="rId22"/>
    <sheet name="5.20" sheetId="21" r:id="rId23"/>
    <sheet name="Ligue 180" sheetId="51" r:id="rId24"/>
    <sheet name="5.21.abcd" sheetId="22" r:id="rId25"/>
    <sheet name="5.22.abcd" sheetId="28" r:id="rId26"/>
    <sheet name="5.23.abcd" sheetId="29" r:id="rId27"/>
    <sheet name="5.24.abcd" sheetId="30" r:id="rId28"/>
    <sheet name="5.25.abcd" sheetId="31" r:id="rId29"/>
    <sheet name="5.26.abcd" sheetId="54" r:id="rId30"/>
    <sheet name="5.27. abcd" sheetId="55" r:id="rId31"/>
    <sheet name="INFOPEN" sheetId="52" r:id="rId32"/>
    <sheet name="5.28.abc." sheetId="32" r:id="rId33"/>
    <sheet name="5.29.abc." sheetId="33" r:id="rId34"/>
    <sheet name="5.30.abc." sheetId="34" r:id="rId35"/>
    <sheet name="5.31.abc." sheetId="35" r:id="rId36"/>
    <sheet name="5.32.abc." sheetId="36" r:id="rId37"/>
    <sheet name="5.33.abc." sheetId="37" r:id="rId38"/>
    <sheet name="5.34.abc." sheetId="38" r:id="rId39"/>
    <sheet name="5.35.abc." sheetId="39" r:id="rId40"/>
    <sheet name="5.36.abc." sheetId="40" r:id="rId41"/>
    <sheet name="Disque100" sheetId="53" r:id="rId42"/>
    <sheet name="5.37.abc." sheetId="42" r:id="rId43"/>
    <sheet name="5.38.abcd" sheetId="43" r:id="rId44"/>
    <sheet name="5.39.abc" sheetId="44" r:id="rId45"/>
    <sheet name="5.40" sheetId="46" r:id="rId46"/>
    <sheet name="5.41" sheetId="47" r:id="rId4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22" l="1"/>
  <c r="C50" i="22"/>
  <c r="C51" i="22"/>
  <c r="C52" i="22"/>
  <c r="C53" i="22"/>
  <c r="C54" i="22"/>
  <c r="C55" i="22"/>
  <c r="C48" i="22"/>
  <c r="C34" i="22"/>
  <c r="C35" i="22"/>
  <c r="C36" i="22"/>
  <c r="C37" i="22"/>
  <c r="C38" i="22"/>
  <c r="C39" i="22"/>
  <c r="C33" i="22"/>
  <c r="C18" i="22"/>
  <c r="C19" i="22"/>
  <c r="C20" i="22"/>
  <c r="C21" i="22"/>
  <c r="C22" i="22"/>
  <c r="C23" i="22"/>
  <c r="C24" i="22"/>
  <c r="C5" i="22"/>
  <c r="C6" i="22"/>
  <c r="C7" i="22"/>
  <c r="C8" i="22"/>
  <c r="C9" i="22"/>
  <c r="C10" i="22"/>
  <c r="C4" i="22"/>
  <c r="D6" i="17"/>
  <c r="D4" i="17"/>
  <c r="I49" i="44"/>
  <c r="I48" i="44"/>
  <c r="I47" i="44"/>
  <c r="I46" i="44"/>
  <c r="I45" i="44"/>
  <c r="I44" i="44"/>
  <c r="I43" i="44"/>
  <c r="I42" i="44"/>
  <c r="G49" i="44"/>
  <c r="G48" i="44"/>
  <c r="G47" i="44"/>
  <c r="G46" i="44"/>
  <c r="G45" i="44"/>
  <c r="G44" i="44"/>
  <c r="G43" i="44"/>
  <c r="G42" i="44"/>
  <c r="E49" i="44"/>
  <c r="E48" i="44"/>
  <c r="E47" i="44"/>
  <c r="E46" i="44"/>
  <c r="E45" i="44"/>
  <c r="E44" i="44"/>
  <c r="E43" i="44"/>
  <c r="E42" i="44"/>
  <c r="C49" i="44"/>
  <c r="C48" i="44"/>
  <c r="C47" i="44"/>
  <c r="C46" i="44"/>
  <c r="C45" i="44"/>
  <c r="C44" i="44"/>
  <c r="C43" i="44"/>
  <c r="C42" i="44"/>
  <c r="I30" i="44"/>
  <c r="I29" i="44"/>
  <c r="I28" i="44"/>
  <c r="I27" i="44"/>
  <c r="I26" i="44"/>
  <c r="I25" i="44"/>
  <c r="I24" i="44"/>
  <c r="I23" i="44"/>
  <c r="G29" i="44"/>
  <c r="G24" i="44"/>
  <c r="G25" i="44"/>
  <c r="G26" i="44"/>
  <c r="G27" i="44"/>
  <c r="G28" i="44"/>
  <c r="G30" i="44"/>
  <c r="G23" i="44"/>
  <c r="E30" i="44"/>
  <c r="E29" i="44"/>
  <c r="E28" i="44"/>
  <c r="E27" i="44"/>
  <c r="E26" i="44"/>
  <c r="E25" i="44"/>
  <c r="E23" i="44"/>
  <c r="E24" i="44"/>
  <c r="C30" i="44"/>
  <c r="C29" i="44"/>
  <c r="C28" i="44"/>
  <c r="C27" i="44"/>
  <c r="C26" i="44"/>
  <c r="C25" i="44"/>
  <c r="C24" i="44"/>
  <c r="C23" i="44"/>
  <c r="I11" i="44"/>
  <c r="I10" i="44"/>
  <c r="I9" i="44"/>
  <c r="I8" i="44"/>
  <c r="I7" i="44"/>
  <c r="I6" i="44"/>
  <c r="I5" i="44"/>
  <c r="I4" i="44"/>
  <c r="G11" i="44"/>
  <c r="G10" i="44"/>
  <c r="G9" i="44"/>
  <c r="G8" i="44"/>
  <c r="G7" i="44"/>
  <c r="G6" i="44"/>
  <c r="G5" i="44"/>
  <c r="G4" i="44"/>
  <c r="E11" i="44"/>
  <c r="E10" i="44"/>
  <c r="E9" i="44"/>
  <c r="E8" i="44"/>
  <c r="E7" i="44"/>
  <c r="E6" i="44"/>
  <c r="E5" i="44"/>
  <c r="E4" i="44"/>
  <c r="C11" i="44"/>
  <c r="C10" i="44"/>
  <c r="C9" i="44"/>
  <c r="C8" i="44"/>
  <c r="C7" i="44"/>
  <c r="C6" i="44"/>
  <c r="C5" i="44"/>
  <c r="C4" i="44"/>
  <c r="C68" i="43"/>
  <c r="C67" i="43"/>
  <c r="C66" i="43"/>
  <c r="C65" i="43"/>
  <c r="C64" i="43"/>
  <c r="C63" i="43"/>
  <c r="C62" i="43"/>
  <c r="C61" i="43"/>
  <c r="C60" i="43"/>
  <c r="C59" i="43"/>
  <c r="C50" i="43"/>
  <c r="C49" i="43"/>
  <c r="C48" i="43"/>
  <c r="C47" i="43"/>
  <c r="C46" i="43"/>
  <c r="C45" i="43"/>
  <c r="C44" i="43"/>
  <c r="C43" i="43"/>
  <c r="C42" i="43"/>
  <c r="C41" i="43"/>
  <c r="C31" i="43"/>
  <c r="C30" i="43"/>
  <c r="C29" i="43"/>
  <c r="C28" i="43"/>
  <c r="C27" i="43"/>
  <c r="C26" i="43"/>
  <c r="C25" i="43"/>
  <c r="C24" i="43"/>
  <c r="C23" i="43"/>
  <c r="C22" i="43"/>
  <c r="C12" i="43"/>
  <c r="C11" i="43"/>
  <c r="C10" i="43"/>
  <c r="C9" i="43"/>
  <c r="C8" i="43"/>
  <c r="C7" i="43"/>
  <c r="C6" i="43"/>
  <c r="C5" i="43"/>
  <c r="C4" i="43"/>
  <c r="C3" i="43"/>
  <c r="C27" i="42"/>
  <c r="C26" i="42"/>
  <c r="C25" i="42"/>
  <c r="C14" i="42"/>
  <c r="C24" i="42"/>
  <c r="C16" i="42"/>
  <c r="C15" i="42"/>
  <c r="C13" i="42"/>
  <c r="C4" i="42"/>
  <c r="C5" i="42"/>
  <c r="C6" i="42"/>
  <c r="C3" i="42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C3" i="15"/>
  <c r="D3" i="15" s="1"/>
  <c r="C3" i="16"/>
  <c r="D3" i="16" s="1"/>
  <c r="C21" i="40"/>
  <c r="C12" i="40"/>
  <c r="C3" i="40"/>
  <c r="C3" i="17"/>
  <c r="D3" i="17" s="1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5" i="17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</calcChain>
</file>

<file path=xl/sharedStrings.xml><?xml version="1.0" encoding="utf-8"?>
<sst xmlns="http://schemas.openxmlformats.org/spreadsheetml/2006/main" count="1895" uniqueCount="422">
  <si>
    <r>
      <t>5.1. Total de registros de violência doméstica, sexual e/ou outras violências por ano</t>
    </r>
    <r>
      <rPr>
        <sz val="12"/>
        <color rgb="FF000000"/>
        <rFont val="Verdana"/>
        <family val="2"/>
      </rPr>
      <t> </t>
    </r>
    <r>
      <rPr>
        <b/>
        <sz val="12"/>
        <color rgb="FF000000"/>
        <rFont val="Verdana"/>
        <family val="2"/>
      </rPr>
      <t> –  Brasil, 2013 a 2022 </t>
    </r>
  </si>
  <si>
    <t>Número de registros</t>
  </si>
  <si>
    <t>Fonte: Ministério da Saúde, Sistema de Informação de Agravos de Notificação – SINAN </t>
  </si>
  <si>
    <t>Elaboração: Ministério das Mulheres. Observatório Brasil da Igualdade de Gênero.</t>
  </si>
  <si>
    <t>Nota:1. Dados de 2021 e 2022 são preliminares e sujeitos à revisão. </t>
  </si>
  <si>
    <t>2. Exclusive ignorados</t>
  </si>
  <si>
    <r>
      <t>5.2. Percentual de registros de violência doméstica, sexual e/ou outras violências segundo o sexo, por ano – Brasil, 2013 a 2022</t>
    </r>
    <r>
      <rPr>
        <sz val="12"/>
        <color rgb="FF000000"/>
        <rFont val="Verdana"/>
        <family val="2"/>
      </rPr>
      <t> </t>
    </r>
  </si>
  <si>
    <t>Ano</t>
  </si>
  <si>
    <t>Mulheres (%)</t>
  </si>
  <si>
    <t>Homens(%)</t>
  </si>
  <si>
    <t>Nota: 1.Dados de 2021 e 2022 são preliminares e sujeitos à revisão. </t>
  </si>
  <si>
    <t>5.3.a. Registros de violência doméstica, sexual e/ou outras violências, total e distribuição percentual, por sexo da vítima, segundo as Grandes Regiões - 2022</t>
  </si>
  <si>
    <t>Grandes Regiões</t>
  </si>
  <si>
    <t>Total</t>
  </si>
  <si>
    <t>Distribuição (%)</t>
  </si>
  <si>
    <t xml:space="preserve">Mulheres </t>
  </si>
  <si>
    <t>Homens</t>
  </si>
  <si>
    <t>Brasil</t>
  </si>
  <si>
    <t>Centro - Oeste</t>
  </si>
  <si>
    <t>Nordeste</t>
  </si>
  <si>
    <t>Norte</t>
  </si>
  <si>
    <t>Sudeste</t>
  </si>
  <si>
    <t>Sul</t>
  </si>
  <si>
    <t>Fonte: Ministério da Saúde, Sistema de Informação de Agravos de Notificação - SINAN.</t>
  </si>
  <si>
    <t>Notas: 1. Para a captação da informação sobre violência doméstica, sexual e outras violências utilizou-se o registro de notificações de violência interpessoal do módulo de doenças e agravos do Sistema de Informação de Agravos de Notificação - Sinan Net.</t>
  </si>
  <si>
    <t>2. Exclusive Ignorados</t>
  </si>
  <si>
    <t>5.3.b. Registros de violência doméstica, sexual e/ou outras violências, total e distribuição percentual, por sexo da vítima, segundo as Grandes Regiões - 2021</t>
  </si>
  <si>
    <t>5.3.c. Registros de violência doméstica, sexual e/ou outras violências, total e distribuição percentual, por sexo da vítima, segundo as Grandes Regiões - 2020</t>
  </si>
  <si>
    <t>5.3.d. Registros de violência doméstica, sexual e/ou outras violências, total e distribuição percentual, por sexo da vítima, segundo as Grandes Regiões - 2019</t>
  </si>
  <si>
    <t>5.4.a. Registros de violência doméstica, sexual e/ou outras violências contra mulheres, total e distribuição percentual, segundo o sexo do(a) agressor/a - Brasil, 2022</t>
  </si>
  <si>
    <t>Sexo do(a) agressor/a</t>
  </si>
  <si>
    <t>Masculino</t>
  </si>
  <si>
    <t>Feminino</t>
  </si>
  <si>
    <t>Ambos os sexos</t>
  </si>
  <si>
    <t>Sem informação</t>
  </si>
  <si>
    <t>NA</t>
  </si>
  <si>
    <t>Nota: 1. Para a captação da informação sobre violência doméstica, sexual e outras violências utilizou-se o registro de notificações de violência interpessoal do módulo de doenças e agravos do Sistema de Informação de Agravos de Notificação - Sinan Net.</t>
  </si>
  <si>
    <t>5.4.b. Registros de violência doméstica, sexual e/ou outras violências contra mulheres, total e distribuição percentual, segundo o sexo do(a) agressor/a - Brasil, 2021</t>
  </si>
  <si>
    <t>5.4.c. Registros de violência doméstica, sexual e/ou outras violências contra mulheres, total e distribuição percentual, segundo o sexo do(a) agressor/a - Brasil, 2020</t>
  </si>
  <si>
    <t>5.4.d. Registros de violência doméstica, sexual e/ou outras violências contra mulheres, total e distribuição percentual, segundo o sexo do(a) agressor/a - Brasil, 2019</t>
  </si>
  <si>
    <t>5.5.a. Registros de violência doméstica, sexual e/ou outras violências em que se suspeita o uso de álcool pelo(a) agressor/a, total e distribuição percentual, por sexo da vítima - Brasil, 2022</t>
  </si>
  <si>
    <t>Suspeita de uso de álcool pelo(a) agressor/a</t>
  </si>
  <si>
    <t>5.5.b. Registros de violência doméstica, sexual e/ou outras violências em que se suspeita o uso de álcool pelo(a) agressor/a, total e distribuição percentual, por sexo da vítima - Brasil, 2021</t>
  </si>
  <si>
    <t>5.5.c. Registros de violência doméstica, sexual e/ou outras violências em que se suspeita o uso de álcool pelo(a) agressor/a, total e distribuição percentual, por sexo da vítima - Brasil, 2020</t>
  </si>
  <si>
    <t>5.5.d. Registros de violência doméstica, sexual e/ou outras violências em que se suspeita o uso de álcool pelo(a) agressor/a, total e distribuição percentual, por sexo da vítima - Brasil, 2019</t>
  </si>
  <si>
    <t>5.6.a. Violências doméstica, sexual e outras violências contra mulheres adultas, de 20 a 59 anos de idade, total e distribuição percentual, segundo a cor ou raça da vítima - Brasil, 2022</t>
  </si>
  <si>
    <t>Cor ou raça</t>
  </si>
  <si>
    <t>100,0</t>
  </si>
  <si>
    <t>Branca</t>
  </si>
  <si>
    <t>Preta</t>
  </si>
  <si>
    <t>Amarela</t>
  </si>
  <si>
    <t>Parda</t>
  </si>
  <si>
    <t>Indígena</t>
  </si>
  <si>
    <t>5.6.b. Violências doméstica, sexual e outras violências contra mulheres adultas, de 20 a 59 anos de idade, total e distribuição percentual, segundo a cor ou raça da vítima - Brasil, 2021</t>
  </si>
  <si>
    <t>5.6.c. Violências doméstica, sexual e outras violências contra mulheres adultas, de 20 a 59 anos de idade, total e distribuição percentual, segundo a cor ou raça da vítima - Brasil, 2020</t>
  </si>
  <si>
    <t>5.6.d. Violências doméstica, sexual e outras violências contra mulheres adultas, de 20 a 59 anos de idade, total e distribuição percentual, segundo a cor ou raça da vítima - Brasil, 2019</t>
  </si>
  <si>
    <t>5.7.a. Violências doméstica, sexual e outras contra mulheres adultas, de 20 a 59 anos de idade, total e distribuição percentual, segundo a situação conjugal da vítima - Brasil, 2022</t>
  </si>
  <si>
    <t>Situação conjugal</t>
  </si>
  <si>
    <t xml:space="preserve"> Distribuição (%)</t>
  </si>
  <si>
    <t>Solteira/o</t>
  </si>
  <si>
    <t>Casada/o / união consensual</t>
  </si>
  <si>
    <t>Viúva/o</t>
  </si>
  <si>
    <t>Separada/o</t>
  </si>
  <si>
    <t>Não se aplica</t>
  </si>
  <si>
    <t>5.7.b. Violências doméstica, sexual e outras contra mulheres adultas, de 20 a 59 anos de idade, total e distribuição percentual, segundo a situação conjugal da vítima - Brasil, 2021</t>
  </si>
  <si>
    <t>5.7.c. Violências doméstica, sexual e outras contra mulheres adultas, de 20 a 59 anos de idade, total e distribuição percentual, segundo a situação conjugal da vítima - Brasil, 2020</t>
  </si>
  <si>
    <t>5.7.d. Violências doméstica, sexual e outras contra mulheres adultas, de 20 a 59 anos de idade, total e distribuição percentual, segundo a situação conjugal da vítima - Brasil, 2019</t>
  </si>
  <si>
    <t>5.8.a. Violências doméstica, sexual e outras violências contra mulheres adultas, de 20 a 59 anos, com algum tipo de deficiência, total e distribuição percentual, segundo o tipo de deficiência da vítima - Brasil, 2022</t>
  </si>
  <si>
    <t>Deficiência</t>
  </si>
  <si>
    <t xml:space="preserve">Total </t>
  </si>
  <si>
    <t>Física</t>
  </si>
  <si>
    <t>Intelectual</t>
  </si>
  <si>
    <t>Visual</t>
  </si>
  <si>
    <t>Auditiva</t>
  </si>
  <si>
    <t>Transtorno mental</t>
  </si>
  <si>
    <t>Transtorno de comportamento</t>
  </si>
  <si>
    <t>Outra deficiência</t>
  </si>
  <si>
    <t>2. As categorias desta variável são de preenchimento múltiplo (um mesmo registro pode apresentar mais de uma deficiência/transtorno)</t>
  </si>
  <si>
    <t>3. A distribuição percentual é feita considerando o total de deficiências.</t>
  </si>
  <si>
    <t>5.8.b. Violência doméstica, sexual e outras violências contra mulheres adultas, de 20 a 59 anos, com algum tipo de deficiência, total e distribuição percentual, segundo o tipo de deficiência da vítima - Brasil, 2021</t>
  </si>
  <si>
    <t>5.8.c. Violência doméstica, sexual e outras violências contra mulheres adultas, de 20 a 59 anos, com algum tipo de deficiência, total e distribuição percentual, segundo o tipo de deficiência da vítima -  Brasil, 2020</t>
  </si>
  <si>
    <t>5.8.d. Violência doméstica, sexual e outras violências contra mulheres adultas, de 20 a 59 anos, com algum tipo de deficiência, total e distribuição percentual, segundo o tipo de deficiência da vítima - Brasil, 2019</t>
  </si>
  <si>
    <t>5.9.a. Violência doméstica, sexual e outras violências contra mulheres adultas, de 20 a 59 anos, total e distribuição percentual, segundo a situação do domicílio - Brasil, 2022</t>
  </si>
  <si>
    <t>Situação do domicílio</t>
  </si>
  <si>
    <t>  Urbana</t>
  </si>
  <si>
    <t>  Rural</t>
  </si>
  <si>
    <t>  Periurbana</t>
  </si>
  <si>
    <t>  Sem informação</t>
  </si>
  <si>
    <t>5.9.b.  Violência doméstica, sexual e outras violências contra mulheres adultas, de 20 a 59 anos, total e distribuição percentual, segundo situação do domicílio - Brasil, 2021</t>
  </si>
  <si>
    <t>5.9.c. Violência doméstica, sexual e outras violências contra mulheres adultas, de 20 a 59 anos, total e distribuição percentual, segundo situação do domicílio - Brasil, 2020</t>
  </si>
  <si>
    <t>5.9.d. Violência doméstica, sexual e outras violências contra mulheres adultas, de 20 a 59 anos, total e distribuição percentual, segundo situação do domicílio - Brasil, 2019</t>
  </si>
  <si>
    <t>5.10.a. Violência doméstica, sexual e outras violências contra mulheres adultas, de 20 a 59 anos, total e proporção dos casos de violência de repetição - Brasil, 2022</t>
  </si>
  <si>
    <t>Violência de repetição</t>
  </si>
  <si>
    <t>Proporção (%)</t>
  </si>
  <si>
    <t>Casos de violência de repetição</t>
  </si>
  <si>
    <t>5.10.b. Violência doméstica, sexual e outras violências contra mulheres adultas, de 20 a 59 anos, total e proporção dos casos de violência de repetição - Brasil, 2021</t>
  </si>
  <si>
    <t>5.10.c .Violência doméstica, sexual e outras violências contra mulheres adultas, de 20 a 59 anos, total e proporção dos casos de violência de repetição - Brasil, 2020</t>
  </si>
  <si>
    <t>5.10.d. Violência doméstica, sexual e outras violências contra mulheres adultas, de 20 a 59 anos, total e proporção dos casos de violência de repetição - Brasil, 2019</t>
  </si>
  <si>
    <t>5.11.a. Violência doméstica, sexual e outras violências contra mulheres adultas, de 20 a 59 anos de idade, total e distribuição percentual, segundo o local de ocorrência - Brasil, 2022</t>
  </si>
  <si>
    <t>Local de ocorrência</t>
  </si>
  <si>
    <t>  Residência</t>
  </si>
  <si>
    <t>  Habitação coletiva</t>
  </si>
  <si>
    <t>  Escola</t>
  </si>
  <si>
    <t>  Local de prática esportiva</t>
  </si>
  <si>
    <t>  Bar ou similar</t>
  </si>
  <si>
    <t>  Via pública</t>
  </si>
  <si>
    <t>  Comércio/ serviços</t>
  </si>
  <si>
    <t>  Indústrias/ construção</t>
  </si>
  <si>
    <t>  Outros</t>
  </si>
  <si>
    <t>5.11.b. Violência doméstica, sexual e outras violências contra mulheres adultas, de 20 a 59 anos de idade, total e distribuição percentual, segundo o local de ocorrência - Brasil, 2021</t>
  </si>
  <si>
    <t>5.11.c. Violência doméstica, sexual e outras violências contra mulheres adultas, de 20 a 59 anos de idade, total e distribuição percentual, segundo o local de ocorrência - Brasil, 2020</t>
  </si>
  <si>
    <t>5.11.d. Violência doméstica, sexual e outras violências contra mulheres adultas, de 20 a 59 anos de idade, total e distribuição percentual, segundo o local de ocorrência - Brasil, 2019</t>
  </si>
  <si>
    <t>  Industrias/ construção</t>
  </si>
  <si>
    <t>5.12.a. Violência doméstica, sexual e outras violências, por sexo, total e distribuição percentual, segundo o tipo de violência - Brasil, 2022</t>
  </si>
  <si>
    <t>Tipo de violência</t>
  </si>
  <si>
    <t>Mulheres</t>
  </si>
  <si>
    <t>Psiológica/ moral</t>
  </si>
  <si>
    <t>Negligência/ abandono</t>
  </si>
  <si>
    <t>Sexual</t>
  </si>
  <si>
    <t>Tráfico de seres humanos</t>
  </si>
  <si>
    <t>Financeira</t>
  </si>
  <si>
    <t>Tortura</t>
  </si>
  <si>
    <t>Trabalho Infantil</t>
  </si>
  <si>
    <t>Intervenção legal</t>
  </si>
  <si>
    <t>Outros</t>
  </si>
  <si>
    <t>Nota: 2. As categorias desta variável são de preenchimento múltiplo (um mesmo registro pode apresentar mais de um tipo de
violência)</t>
  </si>
  <si>
    <t>5.12.b. Violência doméstica, sexual e outras violências, por sexo, total e distribuição percentual, segundo o tipo de violência - Brasil, 2021</t>
  </si>
  <si>
    <t>5.12.c. Violência doméstica, sexual e outras violências, por sexo, total e distribuição percentual, segundo o tipo de violência - Brasil, 2020</t>
  </si>
  <si>
    <t>5.12.d. Violência doméstica, sexual e outras violências, por sexo, total e distribuição percentual, segundo o tipo de violência - Brasil, 2019</t>
  </si>
  <si>
    <t>5.13.a. Violência doméstica, sexual e outras violências contra mulheres adultas, de 20 a 59 anos de idade, total e distribuição percentual, segundo o meio de agressão - Brasil, 2022</t>
  </si>
  <si>
    <t>Meio de agressão</t>
  </si>
  <si>
    <t>  Objeto perfurocortante</t>
  </si>
  <si>
    <t>  Arma de fogo</t>
  </si>
  <si>
    <t>  Objeto contundente</t>
  </si>
  <si>
    <t>  Força corporal/ espancamento</t>
  </si>
  <si>
    <t>  Enforcamento/ sufocação</t>
  </si>
  <si>
    <t>  Queimaduras</t>
  </si>
  <si>
    <t>  Envenenamento</t>
  </si>
  <si>
    <t>  Ameaça</t>
  </si>
  <si>
    <t>5.13.b. Violência doméstica, sexual e outras violências contra mulheres adultas, de 20 a 59 anos de idade, total e distribuição percentual, segundo o meio de agressão - Brasil, 2021</t>
  </si>
  <si>
    <t>5.13.c.  Violência doméstica, sexual e outras violências contra mulheres adultas, de 20 a 59 anos de idade, total e distribuição percentual, segundo o meio de agressão - Brasil, 2020</t>
  </si>
  <si>
    <t>5.13.d. Violência doméstica, sexual e outras violências contra mulheres adultas, de 20 a 59 anos de idade, total e distribuição percentual, segundo o meio de agressão - Brasil, 2019</t>
  </si>
  <si>
    <t>5.14. Ocorrências policiais de feminicídio, quantidade total e taxa (por 100 mil habitantes) por Unidade da Federação, 2022</t>
  </si>
  <si>
    <t>Unidade da Federação</t>
  </si>
  <si>
    <t>População Mulheres IBGE 2022</t>
  </si>
  <si>
    <t>Taxa por 100 mil habitantes</t>
  </si>
  <si>
    <t>Acre</t>
  </si>
  <si>
    <t>Alagoas</t>
  </si>
  <si>
    <t>Amapá</t>
  </si>
  <si>
    <t>Amazonas</t>
  </si>
  <si>
    <t>Bahia</t>
  </si>
  <si>
    <t>Ceará</t>
  </si>
  <si>
    <t>Distrito Federal</t>
  </si>
  <si>
    <t>Espírito Santo</t>
  </si>
  <si>
    <t>Goiás</t>
  </si>
  <si>
    <t>Maranhão</t>
  </si>
  <si>
    <t>Mato grosso</t>
  </si>
  <si>
    <t>Mato Grosso do Sul</t>
  </si>
  <si>
    <t>Minas Gerais</t>
  </si>
  <si>
    <t>Pará</t>
  </si>
  <si>
    <t>Paraíba</t>
  </si>
  <si>
    <t>Paraná</t>
  </si>
  <si>
    <t>Pernambuco</t>
  </si>
  <si>
    <t>Piauí</t>
  </si>
  <si>
    <t>Rio de Janeiro</t>
  </si>
  <si>
    <t>Rio Grande do Norte</t>
  </si>
  <si>
    <t>Rio Grande do Sul</t>
  </si>
  <si>
    <t>Rondônia</t>
  </si>
  <si>
    <t>Roraima</t>
  </si>
  <si>
    <t>Santa Catarina</t>
  </si>
  <si>
    <t>São Paulo</t>
  </si>
  <si>
    <t>Sergipe</t>
  </si>
  <si>
    <t>Tocantins</t>
  </si>
  <si>
    <t>Fonte:  Ministério da Justiça e Segurança Pública, Dados Nacionais de Segurança Pública. IBGE, Projeção de população.</t>
  </si>
  <si>
    <t>Elaboração: Ministério das Mulheres. Observatório Brasil da Igualdade de Gênero.  </t>
  </si>
  <si>
    <t>5.15. Ocorrências policiais de homicídio e de lesão corporal seguida de morte de mulheres, quantidade total e taxa (por 100 mil habitantes) por Unidade da Federação, 2022</t>
  </si>
  <si>
    <t>Fonte: Ministério da Justiça e Segurança Pública, Dados Nacionais de Segurança Pública. IBGE, Projeção de população.</t>
  </si>
  <si>
    <t xml:space="preserve">5.16. Ocorrências policiais de estupros com vítimas do sexo feminino, quantidade total e taxa (por 100 mil habitantes) por Unidade da Federação, 2022 </t>
  </si>
  <si>
    <t>5.17.a. Taxa padronizada de mortalidade por homicídio, por sexo, segundo as Grandes Regiões (por 100.000 habitantes) - 2022</t>
  </si>
  <si>
    <t>Centro-Oeste</t>
  </si>
  <si>
    <t>Fonte: Ministério da Saúde, Sistema de Informações sobre Mortalidade - SIM. IBGE, Projeção da população.</t>
  </si>
  <si>
    <t xml:space="preserve">Nota: Para o levantamento de informações sobre homicídio são utilizadas as categorias CID-10: X85 a Y09; Y35; Y22-Y24; Y87.1; Y89.0 registradas no Sistema de Informações sobre de Mortalidade. 											</t>
  </si>
  <si>
    <t>5.17.b. Taxa padronizada de motalidade por homicídio, por sexo, segundo as Grandes Regiões (por 100.000 habitantes) - 2021</t>
  </si>
  <si>
    <t>5.17.c. Taxa padronizada de motalidade por homicídio, por sexo, segundo as Grandes Regiões (por 100.000 habitantes) - 2020</t>
  </si>
  <si>
    <t>5.18.a. Taxa de mortalidade por homicídio específica por sexo, segundo os grupos de idade (por 100.000 habitantes) - Brasil, 2022</t>
  </si>
  <si>
    <t>Grupo de idade</t>
  </si>
  <si>
    <t>Menor de 5 anos</t>
  </si>
  <si>
    <t>5 a 9 anos</t>
  </si>
  <si>
    <t>10 a 14 anos</t>
  </si>
  <si>
    <t>15 a 19 anos</t>
  </si>
  <si>
    <t>20 a 24 anos</t>
  </si>
  <si>
    <t>25 a 29 anos</t>
  </si>
  <si>
    <t>30 a 39 anos</t>
  </si>
  <si>
    <t>40 a 49 anos</t>
  </si>
  <si>
    <t>50 a 59 anos</t>
  </si>
  <si>
    <t>60 a 69 anos</t>
  </si>
  <si>
    <t>70 anos ou mais</t>
  </si>
  <si>
    <t>5.18.b. Taxa de mortalidade por homicídio específica por sexo, segundo os grupos de idade (por 100.000 habitantes) - Brasil, 2021</t>
  </si>
  <si>
    <t xml:space="preserve">Notas: Para o levantamento de informações sobre homicídio são utilizadas as categorias CID-10: X85 a Y09; Y35; Y22-Y24; Y87.1; Y89.0 registradas no Sistema de Informações sobre de Mortalidade. 											</t>
  </si>
  <si>
    <t>5.18.c . Taxa de mortalidade por homicídio específica por sexo, segundo os grupos de idade (por 100.000 habitantes) - Brasil, 2020</t>
  </si>
  <si>
    <t>5.19.a. Número de óbitos de mulheres por homicídio, total e distribuição percentual segundo a cor ou raça  - Brasil, 2022</t>
  </si>
  <si>
    <t>Não informada</t>
  </si>
  <si>
    <t xml:space="preserve">Fonte: Ministério da Saúde, Sistema de Informações sobre Mortalidade - SIM. </t>
  </si>
  <si>
    <t>5.19.b. Número de óbitos de mulheres por homicídio, total e distribuição percentual segundo a cor ou raça  - Brasil, 2021</t>
  </si>
  <si>
    <t>Fonte: Ministério da Saúde, Sistema de Informações sobre Mortalidade - SIM.</t>
  </si>
  <si>
    <t>5.19.c. Número de óbitos de mulheres por homicídio, total e distribuição percentual segundo a cor ou raça  - Brasil, 2020</t>
  </si>
  <si>
    <t>5.20. Taxa padronizada de mortalidade por homicídio e variação relativa, segundo o sexo (por 100.000 habitantes) – Brasil, 2012 e 2022</t>
  </si>
  <si>
    <t>Sexo</t>
  </si>
  <si>
    <t>Taxa de mortalidade específica (TME) por ano</t>
  </si>
  <si>
    <t>Variação relativa (%) TME</t>
  </si>
  <si>
    <t>2012-2022</t>
  </si>
  <si>
    <t>5.21.a. Relatos de violência contra a mulher, total e distribuição percentual, segundo o tipo de violação de direitos - Brasil, 2023</t>
  </si>
  <si>
    <t>Tipo de violação de direitos</t>
  </si>
  <si>
    <t>Violência psicológica</t>
  </si>
  <si>
    <t>Violência física</t>
  </si>
  <si>
    <t>Violência moral</t>
  </si>
  <si>
    <t>Violência patrimonial</t>
  </si>
  <si>
    <t>Violência sexual</t>
  </si>
  <si>
    <t>Cárcere privado</t>
  </si>
  <si>
    <t>Tráfico de pessoas</t>
  </si>
  <si>
    <t>Fonte: Ministério das Mulheres, Ligue 180.</t>
  </si>
  <si>
    <t>Nota: Uma mesma pessoa pode relatar mais de um tipo de violação.</t>
  </si>
  <si>
    <t>5.21.b. Relatos de violência contra a mulher, total e distribuição percentual, segundo o tipo de violação de direitos - Brasil, 2022</t>
  </si>
  <si>
    <t>5.21.c. Relatos de violência contra a mulher, total e distribuição percentual, segundo o tipo de violação de direitos - Brasil, 2021</t>
  </si>
  <si>
    <t>5.21.d. Relatos de violência contra a mulher, total e distribuição percentual, segundo o tipo de violação de direitos - Brasil, 2020</t>
  </si>
  <si>
    <t>5.22.a. Relatos de violência contra a mulher, total e distribuição percentual, segundo a relação do (a) agressor (a) com a vítima - Brasil, 2023</t>
  </si>
  <si>
    <t>Relação agressor-vítima</t>
  </si>
  <si>
    <t>Relação do agressor com a vítima</t>
  </si>
  <si>
    <t>Sexo do (a) agressor (a)</t>
  </si>
  <si>
    <t>Companheira (o)</t>
  </si>
  <si>
    <t>Ex- companheira (o)</t>
  </si>
  <si>
    <t>Familiares</t>
  </si>
  <si>
    <t>Pessoas do convívio interpessoal</t>
  </si>
  <si>
    <t>Pessoas do convívio de trabalho</t>
  </si>
  <si>
    <t>Pessoas desconhecidas</t>
  </si>
  <si>
    <t>Não informado</t>
  </si>
  <si>
    <t>5.22.b. Relatos de violência contra a mulher, total e distribuição percentual, segundo a relação do (a) agressor (a) com a vítima - Brasil, 2022</t>
  </si>
  <si>
    <t>5.22.c. Relatos de violência contra a mulher; total e distribuição percentual, segundo a relação do (a) agressor (a) com a vítima - Brasil, 2021</t>
  </si>
  <si>
    <t>5.22.d.  Relatos de violência contra a mulher; total e distribuição percentual, segundo a relação do (a) agressor (a) com a vítima - Brasil, 2020</t>
  </si>
  <si>
    <t>5.23.a. Mulheres em situação de violência, total e distribuição percentual, segundo a cor ou raça - Brasil, 2023</t>
  </si>
  <si>
    <t>5.23.b. Mulheres em situação de violência, total e distribuição percentual, segundo a cor ou raça - Brasil, 2022</t>
  </si>
  <si>
    <t>5.23.c. Mulheres em situação de violência, total e distribuição percentual, segundo a cor ou raça - Brasil, 2021</t>
  </si>
  <si>
    <t>5.23.d. Mulheres em situação de violência, total e distribuição percentual, segundo a cor ou raça - Brasil, 2020</t>
  </si>
  <si>
    <t>5.24.a. Mulheres em situação de violência, total e distribuição percentual, segundo os grupos de idade - Brasil, 2023</t>
  </si>
  <si>
    <t>Grupos de idade</t>
  </si>
  <si>
    <t>Menor de 14 anos</t>
  </si>
  <si>
    <t>15 a 24 anos</t>
  </si>
  <si>
    <t>25 a 39 anos</t>
  </si>
  <si>
    <t>40 a 59 anos</t>
  </si>
  <si>
    <t>60 anos ou mais</t>
  </si>
  <si>
    <t>5.24.b. Mulheres em situação de violência, total e distribuição percentual, segundo os grupos de idade - Brasil, 2022</t>
  </si>
  <si>
    <t>5.24.c. Mulheres em situação de violência, total e distribuição percentual, segundo os grupos de idade - Brasil, 2021</t>
  </si>
  <si>
    <t>5.24.d. Mulheres em situação de violência, total e distribuição percentual, segundo os grupos de idade - Brasil, 2020</t>
  </si>
  <si>
    <t>5.25.a. Mulheres em situação de violência, total e distribuição percentual, segundo a escolaridade - Brasil, 2023</t>
  </si>
  <si>
    <t>Escolaridade</t>
  </si>
  <si>
    <t>Analfabeta</t>
  </si>
  <si>
    <t>Ensino fundamental incompleto</t>
  </si>
  <si>
    <t>Ensino fundamental completo</t>
  </si>
  <si>
    <t>Ensino médio incompleto</t>
  </si>
  <si>
    <t>Ensino médio completo</t>
  </si>
  <si>
    <t>Nível técnico</t>
  </si>
  <si>
    <t>Ensino superior incompleto</t>
  </si>
  <si>
    <t>Ensino superior completo</t>
  </si>
  <si>
    <t>Pós-graduação</t>
  </si>
  <si>
    <t>5.25.b. Mulheres em situação de violência, total e distribuição percentual, segundo a escolaridade - Brasil, 2022</t>
  </si>
  <si>
    <t>5.25.c. Mulheres em situação de violência, total e distribuição percentual, segundo a escolaridade -Brasil, 2021</t>
  </si>
  <si>
    <t>5.25.d. Mulheres em situação de violência, total e distribuição percentual, segundo a escolaridade -Brasil, 2020</t>
  </si>
  <si>
    <t>5.26.a. Registros/atendimentos, total e distribuição percentual, segundo as Grandes Regiões - 2023</t>
  </si>
  <si>
    <t>Número não identificado</t>
  </si>
  <si>
    <t>5.26.b. Registros/atendimentos, total e distribuição percentual, segundo as Grandes Regiões - 2022</t>
  </si>
  <si>
    <t>5.26.c. Registros/atendimentos, total e distribuição percentual, segundo as Grandes Regiões - 2021</t>
  </si>
  <si>
    <t>5.26.d. Registros/atendimentos, total e distribuição percentual, segundo as Grandes Regiões - 2020</t>
  </si>
  <si>
    <t>5.27.a. Relatos de violência, total e distribuição percentual, segundo as Grandes Regiões -2023</t>
  </si>
  <si>
    <t>5.27.b. Relatos de violência, total e distribuição percentual, segundo as Grandes Regiões - 2022</t>
  </si>
  <si>
    <t>5.27.c .Relatos de violência, total e distribuição percentual, segundo as Grandes Regiões - 2021</t>
  </si>
  <si>
    <t>5.27.d.Relatos de violência, total e distribuição percentual, segundo as Grandes Regiões - 2020</t>
  </si>
  <si>
    <t>5.28.a. População carcerária feminina, vagas disponíveis para mulheres no sistema penitenciário brasileiro, taxa de ocupação carcerária e estabelecimentos penais femininos, total e distribuição percentual, segundo as Grandes Regiões - dezembro de 2022</t>
  </si>
  <si>
    <t>Mulheres no sistema penitenciário</t>
  </si>
  <si>
    <t>Vagas disponíveis para mulheres em estabelecimentos penais</t>
  </si>
  <si>
    <t xml:space="preserve">Distribuição (%) </t>
  </si>
  <si>
    <t>Taxa de ocupação carcerária</t>
  </si>
  <si>
    <t>Estabelecimentos penais exclusivamente femininos</t>
  </si>
  <si>
    <t>Fonte: Ministério da Justiça e Segurança Pública, Sistema Nacional de Informações Penais – SISDEPEN.</t>
  </si>
  <si>
    <r>
      <t xml:space="preserve">Nota: Número total de mulheres privadas de liberdade </t>
    </r>
    <r>
      <rPr>
        <b/>
        <sz val="10"/>
        <color rgb="FF000000"/>
        <rFont val="Verdana"/>
        <family val="2"/>
      </rPr>
      <t>(apenas celas físicas</t>
    </r>
    <r>
      <rPr>
        <sz val="10"/>
        <color rgb="FF000000"/>
        <rFont val="Verdana"/>
        <family val="2"/>
      </rPr>
      <t>). Para taxa de ocupação, considera-se apenas a população em celas físicas.</t>
    </r>
  </si>
  <si>
    <t>5.28. b. População carcerária feminina, vagas disponíveis para mulheres no sistema penitenciário brasileiro, taxa de ocupação carcerária e estabelecimentos penais femininos, total e distribuição percentual, segundo as Grandes Regiões - dezembro de 2021</t>
  </si>
  <si>
    <t>5.28.c. População carcerária feminina, vagas disponíveis para mulheres no sistema penitenciário brasileiro, taxa de ocupação carcerária e estabelecimentos penais femininos, total e distribuição percentual, segundo as Grandes Regiões - dezembro de 2020</t>
  </si>
  <si>
    <t>5.29.a. População carcerária, total e distribuição percentual, por sexo, segundo a cor ou raça - Brasil, dezembro de 2022</t>
  </si>
  <si>
    <t>Total da população</t>
  </si>
  <si>
    <t xml:space="preserve">Amarela </t>
  </si>
  <si>
    <t>Não Informado</t>
  </si>
  <si>
    <t>5.29.b.  População carcerária, total e distribuição percentual, por sexo, segundo a cor ou raça - Brasil, dezembro de 2021</t>
  </si>
  <si>
    <t>5.29.c. População carcerária, total e distribuição percentual, por sexo, segundo a cor ou raça - Brasil, dezembro de 2020</t>
  </si>
  <si>
    <t>5.30.a. População carcerária, total e distribuição percentual por sexo, segundo nacionalidade (brasileira/o nata/o, brasileira/o naturalizada/o e estrangeira/o) – Brasil, dezembro de 2022</t>
  </si>
  <si>
    <t xml:space="preserve">Nacionalidade </t>
  </si>
  <si>
    <t>Brasileira/o Nata/o</t>
  </si>
  <si>
    <t>Brasileira/o Naturalizada/o</t>
  </si>
  <si>
    <t>Estrangeira/o</t>
  </si>
  <si>
    <t>Nota: Esta tabela contabiliza apenas a população carcerária cuja nacionalidade foi informada.</t>
  </si>
  <si>
    <t>5.30.b.  População carcerária, total e distribuição percentual por sexo, segundo nacionalidade (brasileira/o nata/o, brasileira/o naturalizada/o e estrangeira/o) – Brasil, dezembro de 2021</t>
  </si>
  <si>
    <t>5.30.c. População carcerária, total e distribuição percentual por sexo, segundo nacionalidade (brasileira/o nata/o, brasileira/o naturalizada/o e estrangeira/o) – Brasil, dezembro de 2020</t>
  </si>
  <si>
    <t>5.31.a. População carcerária, total e distribuição percentual por sexo, segundo tipo de regime prisional - Brasil,  2022</t>
  </si>
  <si>
    <t>Tipo de regime prisional</t>
  </si>
  <si>
    <t>Custodiadas/os pela polícia e segurança pública</t>
  </si>
  <si>
    <t>Presas/os sem condenação (provisórias/os) no sistema penitenciário</t>
  </si>
  <si>
    <t>Regime Fechado</t>
  </si>
  <si>
    <t>Regime Semi-Aberto</t>
  </si>
  <si>
    <t>Regime Aberto</t>
  </si>
  <si>
    <t>Medida de Segurança - Internação</t>
  </si>
  <si>
    <t>Medida de Segurança - Tratamento ambulatorial</t>
  </si>
  <si>
    <t>Nota:  População carcerária é a soma de quantidade de Presos custodiados no Sistema Penitenciário (Presos em celas físicas, domiciliares sem monitoramento eletrônico e domiciliares com monitoramento eletrônico) e dos presos em Delegacias de Polícia e outros estabelecimentos da Segurança Pública.</t>
  </si>
  <si>
    <t>5.31.b. População carcerária, total e distribuição percentual por sexo, segundo tipo de regime prisional - Brasil,   2021</t>
  </si>
  <si>
    <t>5.31.c. População carcerária, total e distribuição percentual por sexo, segundo tipo de regime prisional - Brasil,  2020</t>
  </si>
  <si>
    <r>
      <t>5.32.a. População carcerária, total e distribuição percentual</t>
    </r>
    <r>
      <rPr>
        <b/>
        <sz val="12"/>
        <color rgb="FFFF0000"/>
        <rFont val="Verdana"/>
        <family val="2"/>
      </rPr>
      <t xml:space="preserve"> </t>
    </r>
    <r>
      <rPr>
        <b/>
        <sz val="12"/>
        <color rgb="FF000000"/>
        <rFont val="Verdana"/>
        <family val="2"/>
      </rPr>
      <t>por sexo, segundo crimes tentados/cometidos - Brasil, dezembro de 2022</t>
    </r>
  </si>
  <si>
    <t>Crimes tentados / consumados</t>
  </si>
  <si>
    <t>Crimes contra a pessoa</t>
  </si>
  <si>
    <t>Crimes contra o patrimônio</t>
  </si>
  <si>
    <t>Crimes contra a dignidade sexual</t>
  </si>
  <si>
    <t>Crimes contra a paz pública</t>
  </si>
  <si>
    <t>Crimes contra a fé pública</t>
  </si>
  <si>
    <t>Crimes contra a administração pública</t>
  </si>
  <si>
    <t>Crimes praticados por particular contra a administração pública</t>
  </si>
  <si>
    <t>Crimes de Trânsito</t>
  </si>
  <si>
    <t>Drogas</t>
  </si>
  <si>
    <t>Estatuto do Desarmamento</t>
  </si>
  <si>
    <t>Outros crimes relativos a legislações específicas</t>
  </si>
  <si>
    <t>Nota: Esta tabela contabiliza apenas a população carcerária cujo crime tentado/consumado foi informado.</t>
  </si>
  <si>
    <t>5.32.b. População carcerária, total e distribuição percentual por sexo, segundo crimes tentados/cometidos - Brasil, dezembro de 2021</t>
  </si>
  <si>
    <t>5.32.c. População carcerária, total e distribuição percentual por sexo, segundo crimes tentados/cometidos - Brasil, dezembro de 2020</t>
  </si>
  <si>
    <t>5.33.a. Mulheres privadas de liberdade, total e distribuição percentual, segundo faixa etária - Brasil, dezembro de 2022</t>
  </si>
  <si>
    <t>Faixa Etária</t>
  </si>
  <si>
    <t>18 a 24 anos</t>
  </si>
  <si>
    <t>30 a 34 anos</t>
  </si>
  <si>
    <t>35 a 45 anos</t>
  </si>
  <si>
    <t xml:space="preserve">46 a 60 anos </t>
  </si>
  <si>
    <t xml:space="preserve">61 a 70 anos </t>
  </si>
  <si>
    <t xml:space="preserve">Mais de 70 anos </t>
  </si>
  <si>
    <t>5.33.b. Mulheres privadas de liberdade, total e distribuição percentual, segundo faixa etária - Brasil, dezembro de 2021</t>
  </si>
  <si>
    <t>5.33.c. Mulheres privadas de liberdade, total e distribuição percentual, segundo faixa etária - Brasil, dezembro de 2020</t>
  </si>
  <si>
    <t>5.34.a. Mulheres privadas de liberdade, total e distribuição percentual, segundo escolaridade - Brasil, dezembro de 2022</t>
  </si>
  <si>
    <t xml:space="preserve">Analfabeta </t>
  </si>
  <si>
    <t>Alfabetizada sem cursos regulares</t>
  </si>
  <si>
    <t>Ensino Fundamental Incompleto</t>
  </si>
  <si>
    <t>Ensino Fundamental Completo</t>
  </si>
  <si>
    <t>Ensino Médio Incompleto</t>
  </si>
  <si>
    <t>Ensino Médio Completo</t>
  </si>
  <si>
    <t>Ensino Superior Incompleto</t>
  </si>
  <si>
    <t>Ensino Superior Completo</t>
  </si>
  <si>
    <t>Acima de Superior Completo</t>
  </si>
  <si>
    <t>5.34.b. Mulheres privadas de liberdade, total e distribuição percentual, segundo escolaridade - Brasil, dezembro de 2021</t>
  </si>
  <si>
    <t>5.34.c. Mulheres privadas de liberdade, total e distribuição percentual, segundo escolaridade - Brasil, dezembro de 2020</t>
  </si>
  <si>
    <t>Fonte: Ministério da Justiça, Sistema Nacional de Informações Penais – SISDEPEN.</t>
  </si>
  <si>
    <t>5.35.a.  Mulheres privadas de liberdade, total e proporção, segundo atividades educacionais em que estão envolvidas - Brasil, dezembro de 2022</t>
  </si>
  <si>
    <t>Atividades Educacionais</t>
  </si>
  <si>
    <t>Proporção em relação à população total de mulheres privadas de liberdade (%)</t>
  </si>
  <si>
    <t>Total da população feminina</t>
  </si>
  <si>
    <t>Ensino escolar</t>
  </si>
  <si>
    <t>Ensino Superior e curso técnico (acima de 800 horas aula)</t>
  </si>
  <si>
    <t>Curso de Formação Inicial e Continuada (Capacitação profissional, acima de 160 horas de aula)</t>
  </si>
  <si>
    <t>Programas de remissão pelo estudo, através da leitura e do esporte</t>
  </si>
  <si>
    <t>Nota: Ensino escolar corresponde às pessoas em Alfabetização, no ensino fundamental e no ensino médio.</t>
  </si>
  <si>
    <t>5.35.b.  Mulheres privadas de liberdade, total e proporção, segundo atividades educacionais em que estão envolvidas - Brasil, dezembro de 2021</t>
  </si>
  <si>
    <t xml:space="preserve"> 5.35.c. Mulheres privadas de liberdade, total e proporção, segundo atividades educacionais em que estão envolvidas - Brasil, dezembro de 2020</t>
  </si>
  <si>
    <t>5.36.a.  Mulheres privadas de liberdade, total e proporção em atividade laboral - Brasil, dezembro de 2022</t>
  </si>
  <si>
    <t>Total de mulheres privadas de liberdade</t>
  </si>
  <si>
    <t>Total em atividade laboral</t>
  </si>
  <si>
    <t>Proporção em atividade laboral (%)</t>
  </si>
  <si>
    <t>Nota: O total de mulheres privadas de liberdade inclui aquelas em celas físicas/unidades prisionais e domiciliares.</t>
  </si>
  <si>
    <t>5.36.b. Mulheres privadas de liberdade, total e proporção em atividade laboral - Brasil, dezembro de 2021</t>
  </si>
  <si>
    <t>5.36.c. Mulheres privadas de liberdade, total e proporção em atividade laboral - Brasil, dezembro de 2020</t>
  </si>
  <si>
    <t>5.37.a. Relatos de transfobia, total e distribuição percentual - Brasil, 2022</t>
  </si>
  <si>
    <t>Total de relatos</t>
  </si>
  <si>
    <t>Mulher Transexual</t>
  </si>
  <si>
    <t>Homem Transexual</t>
  </si>
  <si>
    <t>Fonte:Ministério dos Direitos Humanos e da Cidadania, Disque 100.</t>
  </si>
  <si>
    <t>5.37.b. Relatos de transfobia, total e distribuição percentual - Brasil, 2020 (1º semestre)</t>
  </si>
  <si>
    <t xml:space="preserve">Nota: Do 2º Semestre de 2020 até 1º Semestre de 2022 dados de pessoas transexuais não eram coletados, dessa forma não é possível gerar esse tipo de dado.		</t>
  </si>
  <si>
    <t>5.37.c. Relatos de transfobia, total e distribuição percentual - Brasil, 2019</t>
  </si>
  <si>
    <t>5.38.a. Relatos de lesbofobia por tipo de violência e distribuição percentual, por tipo de violência - Brasil, 2022</t>
  </si>
  <si>
    <t>Abuso financeiro e econômico/ violência patrimonial</t>
  </si>
  <si>
    <t>Discriminação</t>
  </si>
  <si>
    <t>Negligência</t>
  </si>
  <si>
    <t>Outras violações / outros assuntos relacionados a direitos humanos</t>
  </si>
  <si>
    <t>Tortura e outros tratamentos ou penas  cruéis, desumanos ou degradantes</t>
  </si>
  <si>
    <t>Violência institucional</t>
  </si>
  <si>
    <t>Notas: 1. Houve alteração no formulário de denúncias e em suas nomenclaturas. Como resultado, alguns tipos de violação foram unificados, enquanto outros não foram encontrados com a mesma nomenclatura ou similar nos anos anteriores.</t>
  </si>
  <si>
    <t>2. A partir do 2º Semestre a Orientação Sexual voltou a ser coletada de forma separada, diferenciando GAYS, LÉSBICAS e PESSOAS TRANS.</t>
  </si>
  <si>
    <t>5.38.b. Relatos de lesbofobia por tipo de violência e distribuição percentual, por tipo de violência - Brasil, 2021</t>
  </si>
  <si>
    <t>2. A forma de aplicar os filtros foi alterada, pois anteriormente não era feita a coleta de denúncias separadas para lésbicas e gays. Portanto, aplicava-se o filtro em "Orientação Sexual: Homossexual" e "Sexo da Vítima: Feminino" para obter dados relacionados a lésbicas.</t>
  </si>
  <si>
    <t>5.38.c. Relatos de lesbofobia por tipo de violência e distribuição percentual, por tipo de violência - Brasil, 2020</t>
  </si>
  <si>
    <t>5.38.d. Relatos de lesbofobia por tipo de violência e distribuição percentual, por tipo de violência - Brasil, 2019</t>
  </si>
  <si>
    <t>5.39.a. Vítimas de violência institucional, total e distribuição percentual por sexo, segundo o segmento - Brasil, 2022</t>
  </si>
  <si>
    <t>Segmento</t>
  </si>
  <si>
    <t>Sexo não informado</t>
  </si>
  <si>
    <t>Criança e Adolescente</t>
  </si>
  <si>
    <t>LGBT</t>
  </si>
  <si>
    <t>Pessoa Idosa</t>
  </si>
  <si>
    <t>Pessoa com Deficiência</t>
  </si>
  <si>
    <t>Pessoas em Restrição de Liberdade</t>
  </si>
  <si>
    <t>População em Situação de Rua</t>
  </si>
  <si>
    <t>5.39.b. Vítimas de violência institucional, total e distribuição percentual por sexo, segundo o segmento - Brasil, 2021</t>
  </si>
  <si>
    <t>5.39.c. Vítimas de violência institucional, total e distribuição percentual por sexo, segundo o segmento - Brasil, 2020</t>
  </si>
  <si>
    <t>Nota: 1º Semestre de 2020 não possuía marcador de Violência Institucional.</t>
  </si>
  <si>
    <t>5.40 - Percentual de pessoas de 15 anos ou mais de idade que se sentem seguras ao andar sozinhas nas redondezas ou arredores do seu domicílio durante a noite, por sexo, segundo as Grandes Regiões – 2021 </t>
  </si>
  <si>
    <t>Total (%)</t>
  </si>
  <si>
    <t>Homens (%)</t>
  </si>
  <si>
    <t>Fonte: IBGE, Pesquisa Nacional por Amostra de Domicílios Contínua.</t>
  </si>
  <si>
    <t>5.41 -  Distribuição percentual de pessoas de 15 anos ou mais de idade com percepção de risco médio ou alto de vitimização, por sexo, segundo o tipo de vitimização, Brasil - 2021 </t>
  </si>
  <si>
    <t>Tipo de Vitimização</t>
  </si>
  <si>
    <t>Ter suas fotos, vídeos ou conversas divulgadas na internet contra a sua vontade</t>
  </si>
  <si>
    <t>Ser vítima de violência policial</t>
  </si>
  <si>
    <t>Ser confundido(a) com bandido(a) pela polícia</t>
  </si>
  <si>
    <t>Ter seu carro, moto ou bicicleta assaltado ou roubado com violência</t>
  </si>
  <si>
    <t>Ser assaltado(a) no transporte coletivo</t>
  </si>
  <si>
    <t>Ser assaltado(a) ou roubado(a) com violência na rua</t>
  </si>
  <si>
    <t>Ter seu domicílio roubado ou furtado</t>
  </si>
  <si>
    <t>Ser vítima de agressão física</t>
  </si>
  <si>
    <t>Ser vítima de agressão sexual</t>
  </si>
  <si>
    <t>Ser vítima de sequestro</t>
  </si>
  <si>
    <t>Estar no meio de um tiroteio</t>
  </si>
  <si>
    <t>Ser vítima de bala perdida</t>
  </si>
  <si>
    <t>Ser assassinado(a)</t>
  </si>
  <si>
    <t>Fonte: IBGE,  Pesquisa Nacional por Amostra de Domicílios Contínua.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</si>
</sst>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_-* #,##0.0_-;\-* #,##0.0_-;_-* &quot;-&quot;??_-;_-@_-"/>
    <numFmt numFmtId="167" formatCode="0.0%"/>
  </numFmts>
  <fonts count="31">
    <font>
      <sz val="11"/>
      <color theme="1"/>
      <name val="Calibri"/>
      <family val="2"/>
      <scheme val="minor"/>
    </font>
    <font>
      <b/>
      <sz val="12"/>
      <color rgb="FF000000"/>
      <name val="Verdana"/>
      <family val="2"/>
    </font>
    <font>
      <sz val="12"/>
      <color rgb="FF000000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1"/>
      <color rgb="FF444444"/>
      <name val="Calibri"/>
      <family val="2"/>
      <charset val="1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1"/>
      <color rgb="FF000000"/>
      <name val="Verdana"/>
      <family val="2"/>
    </font>
    <font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sz val="12"/>
      <color rgb="FF000000"/>
      <name val="Arial"/>
      <family val="2"/>
    </font>
    <font>
      <b/>
      <sz val="10"/>
      <color rgb="FF000000"/>
      <name val="Verdana"/>
      <family val="2"/>
    </font>
    <font>
      <sz val="11"/>
      <color rgb="FF000000"/>
      <name val="Calibri"/>
      <family val="2"/>
    </font>
    <font>
      <b/>
      <sz val="11"/>
      <color rgb="FF00000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  <font>
      <sz val="10"/>
      <color rgb="FF000000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u/>
      <sz val="10"/>
      <color theme="10"/>
      <name val="Verdana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1"/>
      <color rgb="FF444444"/>
      <name val="Calibri"/>
      <family val="2"/>
    </font>
    <font>
      <sz val="10"/>
      <color rgb="FF444444"/>
      <name val="Verdana"/>
      <family val="2"/>
    </font>
    <font>
      <b/>
      <sz val="12"/>
      <color rgb="FFFF0000"/>
      <name val="Verdana"/>
      <family val="2"/>
    </font>
    <font>
      <sz val="10"/>
      <color rgb="FF000000"/>
      <name val="Verdana"/>
    </font>
    <font>
      <b/>
      <sz val="12"/>
      <color theme="1"/>
      <name val="Verdana"/>
    </font>
    <font>
      <sz val="10"/>
      <color theme="1"/>
      <name val="Verdana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6" fillId="0" borderId="0" xfId="0" applyFont="1"/>
    <xf numFmtId="0" fontId="5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5" fillId="0" borderId="0" xfId="0" applyNumberFormat="1" applyFont="1"/>
    <xf numFmtId="0" fontId="2" fillId="0" borderId="6" xfId="0" applyFont="1" applyBorder="1"/>
    <xf numFmtId="0" fontId="2" fillId="0" borderId="7" xfId="0" applyFont="1" applyBorder="1"/>
    <xf numFmtId="164" fontId="2" fillId="0" borderId="7" xfId="0" applyNumberFormat="1" applyFont="1" applyBorder="1"/>
    <xf numFmtId="164" fontId="4" fillId="0" borderId="1" xfId="0" applyNumberFormat="1" applyFont="1" applyBorder="1"/>
    <xf numFmtId="164" fontId="5" fillId="0" borderId="1" xfId="0" applyNumberFormat="1" applyFont="1" applyBorder="1"/>
    <xf numFmtId="0" fontId="1" fillId="0" borderId="7" xfId="0" applyFont="1" applyBorder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wrapText="1"/>
    </xf>
    <xf numFmtId="0" fontId="14" fillId="0" borderId="0" xfId="0" applyFont="1"/>
    <xf numFmtId="0" fontId="9" fillId="0" borderId="0" xfId="0" applyFont="1"/>
    <xf numFmtId="0" fontId="18" fillId="0" borderId="0" xfId="0" applyFont="1"/>
    <xf numFmtId="0" fontId="19" fillId="0" borderId="0" xfId="0" applyFont="1"/>
    <xf numFmtId="0" fontId="20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2" xfId="0" applyFont="1" applyBorder="1"/>
    <xf numFmtId="164" fontId="20" fillId="0" borderId="10" xfId="0" applyNumberFormat="1" applyFont="1" applyBorder="1" applyAlignment="1">
      <alignment horizontal="center" vertical="center"/>
    </xf>
    <xf numFmtId="3" fontId="20" fillId="0" borderId="2" xfId="0" applyNumberFormat="1" applyFont="1" applyBorder="1"/>
    <xf numFmtId="0" fontId="5" fillId="0" borderId="8" xfId="0" applyFont="1" applyBorder="1" applyAlignment="1">
      <alignment horizontal="center"/>
    </xf>
    <xf numFmtId="0" fontId="5" fillId="0" borderId="1" xfId="0" applyFont="1" applyBorder="1"/>
    <xf numFmtId="0" fontId="5" fillId="0" borderId="9" xfId="0" applyFont="1" applyBorder="1"/>
    <xf numFmtId="164" fontId="5" fillId="0" borderId="2" xfId="0" applyNumberFormat="1" applyFont="1" applyBorder="1"/>
    <xf numFmtId="0" fontId="21" fillId="0" borderId="0" xfId="0" applyFont="1"/>
    <xf numFmtId="0" fontId="19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8" fillId="0" borderId="0" xfId="0" applyFont="1"/>
    <xf numFmtId="3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3" fontId="4" fillId="0" borderId="2" xfId="0" applyNumberFormat="1" applyFont="1" applyBorder="1"/>
    <xf numFmtId="165" fontId="1" fillId="0" borderId="10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3" fontId="5" fillId="0" borderId="2" xfId="0" applyNumberFormat="1" applyFont="1" applyBorder="1"/>
    <xf numFmtId="165" fontId="2" fillId="0" borderId="10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7" fillId="0" borderId="0" xfId="0" applyNumberFormat="1" applyFont="1"/>
    <xf numFmtId="3" fontId="2" fillId="0" borderId="1" xfId="0" applyNumberFormat="1" applyFont="1" applyBorder="1"/>
    <xf numFmtId="3" fontId="18" fillId="0" borderId="0" xfId="0" applyNumberFormat="1" applyFont="1"/>
    <xf numFmtId="0" fontId="22" fillId="0" borderId="0" xfId="1" applyFont="1" applyAlignment="1">
      <alignment horizontal="left" vertical="center"/>
    </xf>
    <xf numFmtId="3" fontId="1" fillId="0" borderId="2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0" fillId="0" borderId="1" xfId="0" applyNumberFormat="1" applyFont="1" applyBorder="1" applyAlignment="1">
      <alignment horizontal="center" vertical="center"/>
    </xf>
    <xf numFmtId="3" fontId="20" fillId="0" borderId="6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0" fillId="2" borderId="11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164" fontId="20" fillId="2" borderId="2" xfId="0" applyNumberFormat="1" applyFont="1" applyFill="1" applyBorder="1" applyAlignment="1">
      <alignment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right" vertical="center" wrapText="1"/>
    </xf>
    <xf numFmtId="0" fontId="20" fillId="2" borderId="3" xfId="0" applyFont="1" applyFill="1" applyBorder="1" applyAlignment="1">
      <alignment horizontal="right" vertical="center" wrapText="1"/>
    </xf>
    <xf numFmtId="0" fontId="19" fillId="0" borderId="0" xfId="0" applyFont="1" applyAlignment="1">
      <alignment wrapText="1"/>
    </xf>
    <xf numFmtId="0" fontId="5" fillId="0" borderId="11" xfId="0" applyFont="1" applyBorder="1" applyAlignment="1">
      <alignment horizontal="center"/>
    </xf>
    <xf numFmtId="164" fontId="20" fillId="2" borderId="3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3" fillId="0" borderId="0" xfId="0" applyFont="1"/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164" fontId="5" fillId="0" borderId="11" xfId="0" applyNumberFormat="1" applyFont="1" applyBorder="1"/>
    <xf numFmtId="0" fontId="5" fillId="0" borderId="2" xfId="0" applyFont="1" applyBorder="1" applyAlignment="1">
      <alignment horizontal="center" wrapText="1"/>
    </xf>
    <xf numFmtId="0" fontId="5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164" fontId="5" fillId="0" borderId="18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/>
    <xf numFmtId="0" fontId="24" fillId="0" borderId="0" xfId="0" applyFont="1" applyAlignment="1">
      <alignment horizontal="left" wrapText="1"/>
    </xf>
    <xf numFmtId="0" fontId="2" fillId="0" borderId="2" xfId="0" applyFont="1" applyBorder="1"/>
    <xf numFmtId="0" fontId="5" fillId="0" borderId="2" xfId="0" applyFont="1" applyBorder="1"/>
    <xf numFmtId="0" fontId="2" fillId="2" borderId="0" xfId="0" applyFont="1" applyFill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 wrapText="1"/>
    </xf>
    <xf numFmtId="3" fontId="2" fillId="2" borderId="0" xfId="0" applyNumberFormat="1" applyFont="1" applyFill="1"/>
    <xf numFmtId="0" fontId="24" fillId="0" borderId="0" xfId="0" applyFont="1" applyAlignment="1">
      <alignment wrapText="1"/>
    </xf>
    <xf numFmtId="0" fontId="10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3" fontId="5" fillId="0" borderId="21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5" fillId="0" borderId="2" xfId="0" applyFont="1" applyBorder="1" applyAlignment="1">
      <alignment horizontal="right"/>
    </xf>
    <xf numFmtId="0" fontId="5" fillId="0" borderId="4" xfId="0" applyFont="1" applyBorder="1"/>
    <xf numFmtId="0" fontId="5" fillId="0" borderId="3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1" fillId="0" borderId="2" xfId="0" applyFont="1" applyBorder="1"/>
    <xf numFmtId="0" fontId="4" fillId="0" borderId="9" xfId="0" applyFont="1" applyBorder="1"/>
    <xf numFmtId="3" fontId="4" fillId="0" borderId="21" xfId="0" applyNumberFormat="1" applyFont="1" applyBorder="1" applyAlignment="1">
      <alignment horizontal="center"/>
    </xf>
    <xf numFmtId="0" fontId="4" fillId="0" borderId="1" xfId="0" applyFont="1" applyBorder="1"/>
    <xf numFmtId="3" fontId="4" fillId="0" borderId="2" xfId="0" applyNumberFormat="1" applyFont="1" applyBorder="1" applyAlignment="1">
      <alignment horizontal="center"/>
    </xf>
    <xf numFmtId="3" fontId="4" fillId="0" borderId="0" xfId="0" applyNumberFormat="1" applyFont="1"/>
    <xf numFmtId="0" fontId="15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164" fontId="4" fillId="0" borderId="11" xfId="0" applyNumberFormat="1" applyFont="1" applyBorder="1"/>
    <xf numFmtId="164" fontId="4" fillId="0" borderId="18" xfId="0" applyNumberFormat="1" applyFont="1" applyBorder="1"/>
    <xf numFmtId="0" fontId="19" fillId="0" borderId="0" xfId="0" applyFont="1" applyAlignment="1">
      <alignment horizontal="left" vertical="top" wrapText="1"/>
    </xf>
    <xf numFmtId="164" fontId="4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/>
    </xf>
    <xf numFmtId="164" fontId="4" fillId="0" borderId="2" xfId="0" applyNumberFormat="1" applyFont="1" applyBorder="1"/>
    <xf numFmtId="164" fontId="4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5" fontId="5" fillId="0" borderId="6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6" fontId="4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4" fontId="5" fillId="0" borderId="9" xfId="0" applyNumberFormat="1" applyFont="1" applyBorder="1"/>
    <xf numFmtId="164" fontId="20" fillId="2" borderId="2" xfId="0" applyNumberFormat="1" applyFont="1" applyFill="1" applyBorder="1" applyAlignment="1">
      <alignment horizontal="right" vertical="center" wrapText="1"/>
    </xf>
    <xf numFmtId="164" fontId="1" fillId="0" borderId="10" xfId="0" applyNumberFormat="1" applyFont="1" applyBorder="1"/>
    <xf numFmtId="164" fontId="19" fillId="0" borderId="0" xfId="0" applyNumberFormat="1" applyFont="1" applyAlignment="1">
      <alignment wrapText="1"/>
    </xf>
    <xf numFmtId="164" fontId="0" fillId="0" borderId="0" xfId="0" applyNumberFormat="1"/>
    <xf numFmtId="164" fontId="2" fillId="0" borderId="10" xfId="0" applyNumberFormat="1" applyFont="1" applyBorder="1"/>
    <xf numFmtId="164" fontId="2" fillId="0" borderId="1" xfId="0" applyNumberFormat="1" applyFont="1" applyBorder="1" applyAlignment="1">
      <alignment horizontal="center" vertical="center" wrapText="1"/>
    </xf>
    <xf numFmtId="164" fontId="19" fillId="0" borderId="0" xfId="0" applyNumberFormat="1" applyFont="1"/>
    <xf numFmtId="164" fontId="19" fillId="0" borderId="0" xfId="0" applyNumberFormat="1" applyFont="1" applyAlignment="1">
      <alignment horizontal="left" vertical="top" wrapText="1"/>
    </xf>
    <xf numFmtId="164" fontId="2" fillId="0" borderId="2" xfId="0" applyNumberFormat="1" applyFont="1" applyBorder="1"/>
    <xf numFmtId="0" fontId="0" fillId="0" borderId="0" xfId="0" applyAlignment="1">
      <alignment vertical="center"/>
    </xf>
    <xf numFmtId="164" fontId="2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wrapText="1"/>
    </xf>
    <xf numFmtId="0" fontId="2" fillId="0" borderId="1" xfId="0" applyFont="1" applyBorder="1"/>
    <xf numFmtId="164" fontId="2" fillId="0" borderId="1" xfId="0" applyNumberFormat="1" applyFont="1" applyBorder="1"/>
    <xf numFmtId="0" fontId="1" fillId="0" borderId="0" xfId="0" applyFont="1" applyAlignment="1">
      <alignment wrapText="1"/>
    </xf>
    <xf numFmtId="0" fontId="3" fillId="2" borderId="11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" fillId="0" borderId="15" xfId="0" applyFont="1" applyBorder="1"/>
    <xf numFmtId="0" fontId="1" fillId="0" borderId="22" xfId="0" applyFont="1" applyBorder="1"/>
    <xf numFmtId="3" fontId="3" fillId="0" borderId="1" xfId="0" applyNumberFormat="1" applyFont="1" applyBorder="1" applyAlignment="1">
      <alignment wrapText="1" readingOrder="1"/>
    </xf>
    <xf numFmtId="3" fontId="2" fillId="0" borderId="6" xfId="0" applyNumberFormat="1" applyFont="1" applyBorder="1" applyAlignment="1">
      <alignment readingOrder="1"/>
    </xf>
    <xf numFmtId="0" fontId="1" fillId="0" borderId="4" xfId="0" applyFont="1" applyBorder="1" applyAlignment="1">
      <alignment wrapText="1"/>
    </xf>
    <xf numFmtId="0" fontId="2" fillId="0" borderId="22" xfId="0" applyFont="1" applyBorder="1"/>
    <xf numFmtId="3" fontId="2" fillId="0" borderId="2" xfId="0" applyNumberFormat="1" applyFont="1" applyBorder="1"/>
    <xf numFmtId="0" fontId="2" fillId="0" borderId="11" xfId="0" applyFont="1" applyBorder="1"/>
    <xf numFmtId="3" fontId="2" fillId="0" borderId="11" xfId="0" applyNumberFormat="1" applyFont="1" applyBorder="1"/>
    <xf numFmtId="0" fontId="2" fillId="0" borderId="13" xfId="0" applyFont="1" applyBorder="1"/>
    <xf numFmtId="0" fontId="2" fillId="0" borderId="19" xfId="0" applyFont="1" applyBorder="1"/>
    <xf numFmtId="3" fontId="2" fillId="0" borderId="19" xfId="0" applyNumberFormat="1" applyFont="1" applyBorder="1"/>
    <xf numFmtId="0" fontId="2" fillId="0" borderId="23" xfId="0" applyFont="1" applyBorder="1"/>
    <xf numFmtId="0" fontId="2" fillId="0" borderId="14" xfId="0" applyFont="1" applyBorder="1"/>
    <xf numFmtId="0" fontId="2" fillId="0" borderId="0" xfId="0" applyFont="1"/>
    <xf numFmtId="0" fontId="2" fillId="0" borderId="16" xfId="0" applyFont="1" applyBorder="1"/>
    <xf numFmtId="0" fontId="1" fillId="0" borderId="19" xfId="0" applyFont="1" applyBorder="1"/>
    <xf numFmtId="0" fontId="1" fillId="0" borderId="11" xfId="0" applyFont="1" applyBorder="1"/>
    <xf numFmtId="0" fontId="1" fillId="0" borderId="23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2" fillId="0" borderId="23" xfId="0" applyFont="1" applyBorder="1" applyAlignment="1">
      <alignment horizontal="right"/>
    </xf>
    <xf numFmtId="0" fontId="2" fillId="0" borderId="13" xfId="0" applyFont="1" applyBorder="1" applyAlignment="1">
      <alignment wrapText="1"/>
    </xf>
    <xf numFmtId="3" fontId="1" fillId="0" borderId="1" xfId="0" applyNumberFormat="1" applyFont="1" applyBorder="1"/>
    <xf numFmtId="0" fontId="2" fillId="0" borderId="2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9" xfId="0" applyFont="1" applyBorder="1" applyAlignment="1">
      <alignment wrapText="1"/>
    </xf>
    <xf numFmtId="3" fontId="2" fillId="0" borderId="16" xfId="0" applyNumberFormat="1" applyFont="1" applyBorder="1" applyAlignment="1">
      <alignment readingOrder="1"/>
    </xf>
    <xf numFmtId="0" fontId="2" fillId="0" borderId="2" xfId="0" applyFont="1" applyBorder="1" applyAlignment="1">
      <alignment horizontal="right"/>
    </xf>
    <xf numFmtId="10" fontId="9" fillId="0" borderId="0" xfId="0" applyNumberFormat="1" applyFont="1"/>
    <xf numFmtId="10" fontId="14" fillId="0" borderId="0" xfId="0" applyNumberFormat="1" applyFont="1"/>
    <xf numFmtId="10" fontId="2" fillId="0" borderId="0" xfId="0" applyNumberFormat="1" applyFont="1"/>
    <xf numFmtId="3" fontId="5" fillId="0" borderId="0" xfId="0" applyNumberFormat="1" applyFont="1"/>
    <xf numFmtId="167" fontId="2" fillId="0" borderId="7" xfId="0" applyNumberFormat="1" applyFont="1" applyBorder="1" applyAlignment="1">
      <alignment horizontal="right"/>
    </xf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1" fillId="0" borderId="2" xfId="0" applyFont="1" applyBorder="1" applyAlignment="1">
      <alignment wrapText="1" readingOrder="1"/>
    </xf>
    <xf numFmtId="3" fontId="9" fillId="0" borderId="0" xfId="0" applyNumberFormat="1" applyFont="1"/>
    <xf numFmtId="164" fontId="3" fillId="0" borderId="10" xfId="0" applyNumberFormat="1" applyFont="1" applyBorder="1" applyAlignment="1">
      <alignment wrapText="1" readingOrder="1"/>
    </xf>
    <xf numFmtId="164" fontId="2" fillId="0" borderId="7" xfId="0" applyNumberFormat="1" applyFont="1" applyBorder="1" applyAlignment="1">
      <alignment readingOrder="1"/>
    </xf>
    <xf numFmtId="164" fontId="20" fillId="0" borderId="10" xfId="0" applyNumberFormat="1" applyFont="1" applyBorder="1" applyAlignment="1">
      <alignment wrapText="1" readingOrder="1"/>
    </xf>
    <xf numFmtId="164" fontId="3" fillId="0" borderId="10" xfId="0" applyNumberFormat="1" applyFont="1" applyBorder="1" applyAlignment="1">
      <alignment wrapText="1"/>
    </xf>
    <xf numFmtId="164" fontId="2" fillId="2" borderId="7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wrapText="1"/>
    </xf>
    <xf numFmtId="164" fontId="2" fillId="0" borderId="15" xfId="0" applyNumberFormat="1" applyFont="1" applyBorder="1"/>
    <xf numFmtId="164" fontId="1" fillId="0" borderId="23" xfId="0" applyNumberFormat="1" applyFont="1" applyBorder="1"/>
    <xf numFmtId="0" fontId="1" fillId="0" borderId="17" xfId="0" applyFont="1" applyBorder="1" applyAlignment="1">
      <alignment wrapText="1"/>
    </xf>
    <xf numFmtId="164" fontId="1" fillId="0" borderId="1" xfId="0" applyNumberFormat="1" applyFont="1" applyBorder="1"/>
    <xf numFmtId="3" fontId="5" fillId="0" borderId="2" xfId="0" applyNumberFormat="1" applyFont="1" applyBorder="1" applyAlignment="1">
      <alignment readingOrder="1"/>
    </xf>
    <xf numFmtId="0" fontId="5" fillId="0" borderId="2" xfId="0" applyFont="1" applyBorder="1" applyAlignment="1">
      <alignment readingOrder="1"/>
    </xf>
    <xf numFmtId="3" fontId="1" fillId="0" borderId="2" xfId="0" applyNumberFormat="1" applyFont="1" applyBorder="1"/>
    <xf numFmtId="164" fontId="1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readingOrder="1"/>
    </xf>
    <xf numFmtId="3" fontId="2" fillId="0" borderId="2" xfId="0" applyNumberFormat="1" applyFont="1" applyBorder="1" applyAlignment="1">
      <alignment readingOrder="1"/>
    </xf>
    <xf numFmtId="3" fontId="1" fillId="0" borderId="2" xfId="0" applyNumberFormat="1" applyFont="1" applyBorder="1" applyAlignment="1">
      <alignment wrapText="1" readingOrder="1"/>
    </xf>
    <xf numFmtId="164" fontId="1" fillId="0" borderId="4" xfId="0" applyNumberFormat="1" applyFont="1" applyBorder="1" applyAlignment="1">
      <alignment wrapText="1" readingOrder="1"/>
    </xf>
    <xf numFmtId="3" fontId="5" fillId="0" borderId="3" xfId="0" applyNumberFormat="1" applyFont="1" applyBorder="1" applyAlignment="1">
      <alignment readingOrder="1"/>
    </xf>
    <xf numFmtId="164" fontId="5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3" fontId="1" fillId="0" borderId="3" xfId="0" applyNumberFormat="1" applyFont="1" applyBorder="1" applyAlignment="1">
      <alignment wrapText="1" readingOrder="1"/>
    </xf>
    <xf numFmtId="164" fontId="1" fillId="0" borderId="1" xfId="0" applyNumberFormat="1" applyFont="1" applyBorder="1" applyAlignment="1">
      <alignment wrapText="1" readingOrder="1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164" fontId="2" fillId="0" borderId="2" xfId="0" applyNumberFormat="1" applyFont="1" applyBorder="1" applyAlignment="1">
      <alignment readingOrder="1"/>
    </xf>
    <xf numFmtId="3" fontId="2" fillId="0" borderId="3" xfId="0" applyNumberFormat="1" applyFont="1" applyBorder="1"/>
    <xf numFmtId="164" fontId="3" fillId="0" borderId="35" xfId="0" applyNumberFormat="1" applyFont="1" applyBorder="1" applyAlignment="1">
      <alignment wrapText="1" readingOrder="1"/>
    </xf>
    <xf numFmtId="0" fontId="2" fillId="0" borderId="2" xfId="0" applyFont="1" applyBorder="1" applyAlignment="1">
      <alignment wrapText="1" readingOrder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24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2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1" fillId="0" borderId="2" xfId="0" applyFont="1" applyBorder="1" applyAlignment="1">
      <alignment wrapText="1" readingOrder="1"/>
    </xf>
    <xf numFmtId="0" fontId="19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9" fillId="0" borderId="20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28" fillId="0" borderId="0" xfId="0" applyFont="1"/>
    <xf numFmtId="0" fontId="29" fillId="0" borderId="5" xfId="0" applyFont="1" applyBorder="1" applyAlignment="1">
      <alignment horizontal="center" vertical="center" wrapText="1"/>
    </xf>
    <xf numFmtId="0" fontId="30" fillId="0" borderId="0" xfId="0" applyFont="1" applyAlignment="1">
      <alignment horizontal="left" wrapText="1"/>
    </xf>
    <xf numFmtId="0" fontId="2" fillId="0" borderId="14" xfId="0" applyFont="1" applyBorder="1" applyAlignment="1"/>
    <xf numFmtId="0" fontId="2" fillId="0" borderId="25" xfId="0" applyFont="1" applyBorder="1" applyAlignment="1"/>
    <xf numFmtId="0" fontId="2" fillId="0" borderId="3" xfId="0" applyFont="1" applyBorder="1" applyAlignment="1"/>
    <xf numFmtId="0" fontId="2" fillId="0" borderId="18" xfId="0" applyFont="1" applyBorder="1" applyAlignment="1"/>
    <xf numFmtId="0" fontId="2" fillId="0" borderId="11" xfId="0" applyFont="1" applyBorder="1" applyAlignment="1"/>
    <xf numFmtId="0" fontId="2" fillId="0" borderId="4" xfId="0" applyFont="1" applyBorder="1" applyAlignment="1"/>
    <xf numFmtId="0" fontId="2" fillId="0" borderId="28" xfId="0" applyFont="1" applyBorder="1" applyAlignment="1"/>
    <xf numFmtId="0" fontId="2" fillId="0" borderId="29" xfId="0" applyFont="1" applyBorder="1" applyAlignment="1"/>
    <xf numFmtId="0" fontId="2" fillId="0" borderId="19" xfId="0" applyFont="1" applyBorder="1" applyAlignment="1"/>
  </cellXfs>
  <cellStyles count="2">
    <cellStyle name="Hi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A5294-7EFA-4B5B-B7A9-C38DA5E23F77}">
  <sheetPr>
    <tabColor rgb="FF00B050"/>
  </sheetPr>
  <dimension ref="A1"/>
  <sheetViews>
    <sheetView workbookViewId="0">
      <selection activeCell="B24" sqref="B24"/>
    </sheetView>
  </sheetViews>
  <sheetFormatPr defaultRowHeight="14.45"/>
  <sheetData/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D2DC3-A9BD-4DE6-9442-9812AE459474}">
  <dimension ref="A1:C42"/>
  <sheetViews>
    <sheetView topLeftCell="A12" workbookViewId="0">
      <selection sqref="A1:C1"/>
    </sheetView>
  </sheetViews>
  <sheetFormatPr defaultRowHeight="14.45"/>
  <cols>
    <col min="1" max="1" width="36.7109375" customWidth="1"/>
    <col min="2" max="2" width="15.28515625" customWidth="1"/>
    <col min="3" max="3" width="36.85546875" customWidth="1"/>
  </cols>
  <sheetData>
    <row r="1" spans="1:3" ht="71.45" customHeight="1">
      <c r="A1" s="259" t="s">
        <v>82</v>
      </c>
      <c r="B1" s="259"/>
      <c r="C1" s="259"/>
    </row>
    <row r="2" spans="1:3" ht="16.149999999999999">
      <c r="A2" s="2" t="s">
        <v>83</v>
      </c>
      <c r="B2" s="2" t="s">
        <v>13</v>
      </c>
      <c r="C2" s="2" t="s">
        <v>14</v>
      </c>
    </row>
    <row r="3" spans="1:3" ht="16.149999999999999">
      <c r="A3" s="13" t="s">
        <v>13</v>
      </c>
      <c r="B3" s="13">
        <v>140084</v>
      </c>
      <c r="C3" s="144">
        <v>100</v>
      </c>
    </row>
    <row r="4" spans="1:3" ht="16.149999999999999">
      <c r="A4" s="2" t="s">
        <v>84</v>
      </c>
      <c r="B4" s="2">
        <v>126506</v>
      </c>
      <c r="C4" s="12">
        <v>93.473425989552155</v>
      </c>
    </row>
    <row r="5" spans="1:3" ht="16.149999999999999">
      <c r="A5" s="2" t="s">
        <v>85</v>
      </c>
      <c r="B5" s="2">
        <v>8310</v>
      </c>
      <c r="C5" s="12">
        <v>6.1401369893378845</v>
      </c>
    </row>
    <row r="6" spans="1:3" ht="16.149999999999999">
      <c r="A6" s="2" t="s">
        <v>86</v>
      </c>
      <c r="B6" s="2">
        <v>523</v>
      </c>
      <c r="C6" s="12">
        <v>0.38643702110995354</v>
      </c>
    </row>
    <row r="7" spans="1:3" ht="16.149999999999999">
      <c r="A7" s="2" t="s">
        <v>87</v>
      </c>
      <c r="B7" s="2">
        <v>4745</v>
      </c>
      <c r="C7" s="12" t="s">
        <v>35</v>
      </c>
    </row>
    <row r="8" spans="1:3" ht="16.149999999999999">
      <c r="A8" s="35" t="s">
        <v>23</v>
      </c>
      <c r="B8" s="9"/>
      <c r="C8" s="9"/>
    </row>
    <row r="9" spans="1:3" ht="16.149999999999999">
      <c r="A9" s="35" t="s">
        <v>36</v>
      </c>
      <c r="B9" s="9"/>
      <c r="C9" s="9"/>
    </row>
    <row r="12" spans="1:3" ht="76.150000000000006" customHeight="1">
      <c r="A12" s="259" t="s">
        <v>88</v>
      </c>
      <c r="B12" s="259"/>
      <c r="C12" s="259"/>
    </row>
    <row r="13" spans="1:3" ht="16.149999999999999">
      <c r="A13" s="2" t="s">
        <v>83</v>
      </c>
      <c r="B13" s="2" t="s">
        <v>13</v>
      </c>
      <c r="C13" s="2" t="s">
        <v>14</v>
      </c>
    </row>
    <row r="14" spans="1:3" ht="16.149999999999999">
      <c r="A14" s="13" t="s">
        <v>13</v>
      </c>
      <c r="B14" s="13">
        <v>109786</v>
      </c>
      <c r="C14" s="144">
        <v>100</v>
      </c>
    </row>
    <row r="15" spans="1:3" ht="16.149999999999999">
      <c r="A15" s="2" t="s">
        <v>84</v>
      </c>
      <c r="B15" s="2">
        <v>99135</v>
      </c>
      <c r="C15" s="12">
        <v>93.23245337671986</v>
      </c>
    </row>
    <row r="16" spans="1:3" ht="16.149999999999999">
      <c r="A16" s="2" t="s">
        <v>85</v>
      </c>
      <c r="B16" s="2">
        <v>6752</v>
      </c>
      <c r="C16" s="12">
        <v>6.3499826014990921</v>
      </c>
    </row>
    <row r="17" spans="1:3" ht="16.149999999999999">
      <c r="A17" s="2" t="s">
        <v>86</v>
      </c>
      <c r="B17" s="2">
        <v>444</v>
      </c>
      <c r="C17" s="12">
        <v>0.41756402178104224</v>
      </c>
    </row>
    <row r="18" spans="1:3" ht="16.149999999999999">
      <c r="A18" s="2" t="s">
        <v>87</v>
      </c>
      <c r="B18" s="2">
        <v>3455</v>
      </c>
      <c r="C18" s="12" t="s">
        <v>35</v>
      </c>
    </row>
    <row r="19" spans="1:3" ht="16.149999999999999">
      <c r="A19" s="35" t="s">
        <v>23</v>
      </c>
      <c r="B19" s="9"/>
      <c r="C19" s="9"/>
    </row>
    <row r="20" spans="1:3" ht="16.149999999999999">
      <c r="A20" s="35" t="s">
        <v>36</v>
      </c>
      <c r="B20" s="9"/>
      <c r="C20" s="9"/>
    </row>
    <row r="23" spans="1:3" ht="64.900000000000006" customHeight="1">
      <c r="A23" s="259" t="s">
        <v>89</v>
      </c>
      <c r="B23" s="259"/>
      <c r="C23" s="259"/>
    </row>
    <row r="24" spans="1:3" ht="16.149999999999999">
      <c r="A24" s="2" t="s">
        <v>83</v>
      </c>
      <c r="B24" s="2" t="s">
        <v>13</v>
      </c>
      <c r="C24" s="2" t="s">
        <v>14</v>
      </c>
    </row>
    <row r="25" spans="1:3" ht="16.149999999999999">
      <c r="A25" s="13" t="s">
        <v>13</v>
      </c>
      <c r="B25" s="13">
        <v>99681</v>
      </c>
      <c r="C25" s="144">
        <v>100</v>
      </c>
    </row>
    <row r="26" spans="1:3" ht="16.149999999999999">
      <c r="A26" s="2" t="s">
        <v>84</v>
      </c>
      <c r="B26" s="2">
        <v>89286</v>
      </c>
      <c r="C26" s="12">
        <v>92.641474195355784</v>
      </c>
    </row>
    <row r="27" spans="1:3" ht="16.149999999999999">
      <c r="A27" s="2" t="s">
        <v>85</v>
      </c>
      <c r="B27" s="2">
        <v>6629</v>
      </c>
      <c r="C27" s="12">
        <v>6.8781257133370683</v>
      </c>
    </row>
    <row r="28" spans="1:3" ht="16.149999999999999">
      <c r="A28" s="2" t="s">
        <v>86</v>
      </c>
      <c r="B28" s="2">
        <v>463</v>
      </c>
      <c r="C28" s="12">
        <v>0.48040009130714478</v>
      </c>
    </row>
    <row r="29" spans="1:3" ht="16.149999999999999">
      <c r="A29" s="2" t="s">
        <v>87</v>
      </c>
      <c r="B29" s="2">
        <v>3303</v>
      </c>
      <c r="C29" s="12" t="s">
        <v>35</v>
      </c>
    </row>
    <row r="30" spans="1:3" ht="16.149999999999999">
      <c r="A30" s="35" t="s">
        <v>23</v>
      </c>
      <c r="B30" s="9"/>
      <c r="C30" s="9"/>
    </row>
    <row r="31" spans="1:3" ht="16.149999999999999">
      <c r="A31" s="35" t="s">
        <v>36</v>
      </c>
      <c r="B31" s="9"/>
      <c r="C31" s="9"/>
    </row>
    <row r="34" spans="1:3" ht="69" customHeight="1">
      <c r="A34" s="259" t="s">
        <v>90</v>
      </c>
      <c r="B34" s="259"/>
      <c r="C34" s="259"/>
    </row>
    <row r="35" spans="1:3" ht="16.149999999999999">
      <c r="A35" s="2" t="s">
        <v>83</v>
      </c>
      <c r="B35" s="2" t="s">
        <v>13</v>
      </c>
      <c r="C35" s="2" t="s">
        <v>14</v>
      </c>
    </row>
    <row r="36" spans="1:3" ht="16.149999999999999">
      <c r="A36" s="13" t="s">
        <v>13</v>
      </c>
      <c r="B36" s="13">
        <v>116995</v>
      </c>
      <c r="C36" s="144">
        <v>100</v>
      </c>
    </row>
    <row r="37" spans="1:3" ht="16.149999999999999">
      <c r="A37" s="2" t="s">
        <v>84</v>
      </c>
      <c r="B37" s="2">
        <v>104732</v>
      </c>
      <c r="C37" s="12">
        <v>92.344860422875485</v>
      </c>
    </row>
    <row r="38" spans="1:3" ht="16.149999999999999">
      <c r="A38" s="2" t="s">
        <v>85</v>
      </c>
      <c r="B38" s="2">
        <v>8016</v>
      </c>
      <c r="C38" s="12">
        <v>7.0679104872414342</v>
      </c>
    </row>
    <row r="39" spans="1:3" ht="16.149999999999999">
      <c r="A39" s="2" t="s">
        <v>86</v>
      </c>
      <c r="B39" s="2">
        <v>666</v>
      </c>
      <c r="C39" s="12">
        <v>0.5872290898830832</v>
      </c>
    </row>
    <row r="40" spans="1:3" ht="16.149999999999999">
      <c r="A40" s="2" t="s">
        <v>87</v>
      </c>
      <c r="B40" s="2">
        <v>3581</v>
      </c>
      <c r="C40" s="12" t="s">
        <v>35</v>
      </c>
    </row>
    <row r="41" spans="1:3" ht="16.149999999999999">
      <c r="A41" s="35" t="s">
        <v>23</v>
      </c>
      <c r="B41" s="9"/>
      <c r="C41" s="9"/>
    </row>
    <row r="42" spans="1:3" ht="16.149999999999999">
      <c r="A42" s="35" t="s">
        <v>36</v>
      </c>
      <c r="B42" s="9"/>
      <c r="C42" s="9"/>
    </row>
  </sheetData>
  <mergeCells count="4">
    <mergeCell ref="A1:C1"/>
    <mergeCell ref="A12:C12"/>
    <mergeCell ref="A23:C23"/>
    <mergeCell ref="A34:C3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8E73A-3B35-4FE4-BC80-9D510CB7E6D1}">
  <dimension ref="A1:C30"/>
  <sheetViews>
    <sheetView topLeftCell="A14" workbookViewId="0">
      <selection sqref="A1:C1"/>
    </sheetView>
  </sheetViews>
  <sheetFormatPr defaultRowHeight="14.45"/>
  <cols>
    <col min="1" max="1" width="37.140625" customWidth="1"/>
    <col min="2" max="2" width="18.28515625" customWidth="1"/>
    <col min="3" max="3" width="27.5703125" customWidth="1"/>
  </cols>
  <sheetData>
    <row r="1" spans="1:3" ht="63" customHeight="1">
      <c r="A1" s="262" t="s">
        <v>91</v>
      </c>
      <c r="B1" s="262"/>
      <c r="C1" s="262"/>
    </row>
    <row r="2" spans="1:3" ht="16.149999999999999">
      <c r="A2" s="2" t="s">
        <v>92</v>
      </c>
      <c r="B2" s="2" t="s">
        <v>13</v>
      </c>
      <c r="C2" s="2" t="s">
        <v>93</v>
      </c>
    </row>
    <row r="3" spans="1:3" ht="16.149999999999999">
      <c r="A3" s="2" t="s">
        <v>13</v>
      </c>
      <c r="B3" s="2">
        <v>140084</v>
      </c>
      <c r="C3" s="12">
        <v>100</v>
      </c>
    </row>
    <row r="4" spans="1:3" ht="16.149999999999999">
      <c r="A4" s="2" t="s">
        <v>94</v>
      </c>
      <c r="B4" s="2">
        <v>62828</v>
      </c>
      <c r="C4" s="12">
        <v>44.850232717512348</v>
      </c>
    </row>
    <row r="5" spans="1:3" ht="16.149999999999999">
      <c r="A5" s="35" t="s">
        <v>23</v>
      </c>
      <c r="B5" s="9"/>
      <c r="C5" s="9"/>
    </row>
    <row r="6" spans="1:3" ht="16.149999999999999">
      <c r="A6" s="35" t="s">
        <v>36</v>
      </c>
      <c r="B6" s="9"/>
      <c r="C6" s="9"/>
    </row>
    <row r="9" spans="1:3" ht="60.75" customHeight="1">
      <c r="A9" s="262" t="s">
        <v>95</v>
      </c>
      <c r="B9" s="262"/>
      <c r="C9" s="262"/>
    </row>
    <row r="10" spans="1:3" ht="16.149999999999999">
      <c r="A10" s="2" t="s">
        <v>92</v>
      </c>
      <c r="B10" s="2" t="s">
        <v>13</v>
      </c>
      <c r="C10" s="2" t="s">
        <v>93</v>
      </c>
    </row>
    <row r="11" spans="1:3" ht="16.149999999999999">
      <c r="A11" s="2" t="s">
        <v>13</v>
      </c>
      <c r="B11" s="2">
        <v>109786</v>
      </c>
      <c r="C11" s="12">
        <v>100</v>
      </c>
    </row>
    <row r="12" spans="1:3" ht="16.149999999999999">
      <c r="A12" s="2" t="s">
        <v>94</v>
      </c>
      <c r="B12" s="2">
        <v>51824</v>
      </c>
      <c r="C12" s="12">
        <v>47.204561601661418</v>
      </c>
    </row>
    <row r="13" spans="1:3" ht="16.149999999999999">
      <c r="A13" s="35" t="s">
        <v>23</v>
      </c>
      <c r="B13" s="9"/>
      <c r="C13" s="9"/>
    </row>
    <row r="14" spans="1:3" ht="16.149999999999999">
      <c r="A14" s="35" t="s">
        <v>36</v>
      </c>
      <c r="B14" s="9"/>
      <c r="C14" s="9"/>
    </row>
    <row r="17" spans="1:3" ht="57.75" customHeight="1">
      <c r="A17" s="262" t="s">
        <v>96</v>
      </c>
      <c r="B17" s="262"/>
      <c r="C17" s="262"/>
    </row>
    <row r="18" spans="1:3" ht="16.149999999999999">
      <c r="A18" s="2" t="s">
        <v>92</v>
      </c>
      <c r="B18" s="2" t="s">
        <v>13</v>
      </c>
      <c r="C18" s="2" t="s">
        <v>93</v>
      </c>
    </row>
    <row r="19" spans="1:3" ht="16.149999999999999">
      <c r="A19" s="2" t="s">
        <v>13</v>
      </c>
      <c r="B19" s="2">
        <v>99681</v>
      </c>
      <c r="C19" s="12">
        <v>100</v>
      </c>
    </row>
    <row r="20" spans="1:3" ht="16.149999999999999">
      <c r="A20" s="2" t="s">
        <v>94</v>
      </c>
      <c r="B20" s="2">
        <v>46007</v>
      </c>
      <c r="C20" s="12">
        <v>46.154232000080256</v>
      </c>
    </row>
    <row r="21" spans="1:3" ht="16.149999999999999">
      <c r="A21" s="35" t="s">
        <v>23</v>
      </c>
      <c r="B21" s="9"/>
      <c r="C21" s="9"/>
    </row>
    <row r="22" spans="1:3" ht="16.149999999999999">
      <c r="A22" s="35" t="s">
        <v>36</v>
      </c>
      <c r="B22" s="9"/>
      <c r="C22" s="9"/>
    </row>
    <row r="25" spans="1:3" ht="71.45" customHeight="1">
      <c r="A25" s="262" t="s">
        <v>97</v>
      </c>
      <c r="B25" s="262"/>
      <c r="C25" s="262"/>
    </row>
    <row r="26" spans="1:3" ht="16.149999999999999">
      <c r="A26" s="2" t="s">
        <v>92</v>
      </c>
      <c r="B26" s="2" t="s">
        <v>13</v>
      </c>
      <c r="C26" s="2" t="s">
        <v>93</v>
      </c>
    </row>
    <row r="27" spans="1:3" ht="16.149999999999999">
      <c r="A27" s="2" t="s">
        <v>13</v>
      </c>
      <c r="B27" s="2">
        <v>116995</v>
      </c>
      <c r="C27" s="12">
        <v>100</v>
      </c>
    </row>
    <row r="28" spans="1:3" ht="16.149999999999999">
      <c r="A28" s="2" t="s">
        <v>94</v>
      </c>
      <c r="B28" s="2">
        <v>51424</v>
      </c>
      <c r="C28" s="12">
        <v>43.954015128851658</v>
      </c>
    </row>
    <row r="29" spans="1:3" ht="16.149999999999999">
      <c r="A29" s="35" t="s">
        <v>23</v>
      </c>
      <c r="B29" s="9"/>
      <c r="C29" s="9"/>
    </row>
    <row r="30" spans="1:3" ht="16.149999999999999">
      <c r="A30" s="35" t="s">
        <v>36</v>
      </c>
      <c r="B30" s="9"/>
      <c r="C30" s="9"/>
    </row>
  </sheetData>
  <mergeCells count="4">
    <mergeCell ref="A1:C1"/>
    <mergeCell ref="A9:C9"/>
    <mergeCell ref="A17:C17"/>
    <mergeCell ref="A25:C2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2B77A-3410-480B-B34C-6F2B69D4B3C7}">
  <dimension ref="A1:D66"/>
  <sheetViews>
    <sheetView topLeftCell="A40" workbookViewId="0">
      <selection activeCell="B4" sqref="B4"/>
    </sheetView>
  </sheetViews>
  <sheetFormatPr defaultRowHeight="14.45"/>
  <cols>
    <col min="1" max="1" width="36.7109375" customWidth="1"/>
    <col min="2" max="2" width="27.42578125" customWidth="1"/>
    <col min="3" max="3" width="27" customWidth="1"/>
  </cols>
  <sheetData>
    <row r="1" spans="1:4" ht="69.599999999999994" customHeight="1">
      <c r="A1" s="259" t="s">
        <v>98</v>
      </c>
      <c r="B1" s="259"/>
      <c r="C1" s="259"/>
      <c r="D1" s="9"/>
    </row>
    <row r="2" spans="1:4" ht="16.149999999999999">
      <c r="A2" s="2" t="s">
        <v>99</v>
      </c>
      <c r="B2" s="2" t="s">
        <v>69</v>
      </c>
      <c r="C2" s="2" t="s">
        <v>58</v>
      </c>
      <c r="D2" s="9"/>
    </row>
    <row r="3" spans="1:4" ht="16.149999999999999">
      <c r="A3" s="13" t="s">
        <v>13</v>
      </c>
      <c r="B3" s="13">
        <v>140084</v>
      </c>
      <c r="C3" s="144">
        <v>100</v>
      </c>
      <c r="D3" s="9"/>
    </row>
    <row r="4" spans="1:4" ht="16.149999999999999">
      <c r="A4" s="2" t="s">
        <v>100</v>
      </c>
      <c r="B4" s="2">
        <v>88271</v>
      </c>
      <c r="C4" s="12">
        <v>73.038765462744607</v>
      </c>
      <c r="D4" s="9"/>
    </row>
    <row r="5" spans="1:4" ht="16.149999999999999">
      <c r="A5" s="2" t="s">
        <v>101</v>
      </c>
      <c r="B5" s="2">
        <v>716</v>
      </c>
      <c r="C5" s="12">
        <v>0.59244549253237355</v>
      </c>
      <c r="D5" s="9"/>
    </row>
    <row r="6" spans="1:4" ht="16.149999999999999">
      <c r="A6" s="2" t="s">
        <v>102</v>
      </c>
      <c r="B6" s="2">
        <v>888</v>
      </c>
      <c r="C6" s="12">
        <v>0.73476480079434037</v>
      </c>
      <c r="D6" s="9"/>
    </row>
    <row r="7" spans="1:4" ht="16.149999999999999">
      <c r="A7" s="2" t="s">
        <v>103</v>
      </c>
      <c r="B7" s="2">
        <v>292</v>
      </c>
      <c r="C7" s="12">
        <v>0.24161184890985066</v>
      </c>
      <c r="D7" s="9"/>
    </row>
    <row r="8" spans="1:4" ht="16.149999999999999">
      <c r="A8" s="2" t="s">
        <v>104</v>
      </c>
      <c r="B8" s="2">
        <v>3867</v>
      </c>
      <c r="C8" s="12">
        <v>3.1997021223780564</v>
      </c>
      <c r="D8" s="9"/>
    </row>
    <row r="9" spans="1:4" ht="16.149999999999999">
      <c r="A9" s="2" t="s">
        <v>105</v>
      </c>
      <c r="B9" s="2">
        <v>17532</v>
      </c>
      <c r="C9" s="12">
        <v>14.506640188655828</v>
      </c>
      <c r="D9" s="9"/>
    </row>
    <row r="10" spans="1:4" ht="16.149999999999999">
      <c r="A10" s="2" t="s">
        <v>106</v>
      </c>
      <c r="B10" s="2">
        <v>2436</v>
      </c>
      <c r="C10" s="12">
        <v>2.0156385751520416</v>
      </c>
      <c r="D10" s="9"/>
    </row>
    <row r="11" spans="1:4" ht="16.149999999999999">
      <c r="A11" s="2" t="s">
        <v>107</v>
      </c>
      <c r="B11" s="2">
        <v>123</v>
      </c>
      <c r="C11" s="12">
        <v>0.10177485416408093</v>
      </c>
      <c r="D11" s="9"/>
    </row>
    <row r="12" spans="1:4" ht="16.149999999999999">
      <c r="A12" s="2" t="s">
        <v>108</v>
      </c>
      <c r="B12" s="2">
        <v>6730</v>
      </c>
      <c r="C12" s="12">
        <v>5.5686566546688177</v>
      </c>
      <c r="D12" s="9"/>
    </row>
    <row r="13" spans="1:4" ht="16.149999999999999">
      <c r="A13" s="2" t="s">
        <v>87</v>
      </c>
      <c r="B13" s="2">
        <v>19229</v>
      </c>
      <c r="C13" s="12" t="s">
        <v>35</v>
      </c>
      <c r="D13" s="9"/>
    </row>
    <row r="14" spans="1:4" ht="16.149999999999999">
      <c r="A14" s="35" t="s">
        <v>23</v>
      </c>
      <c r="B14" s="9"/>
      <c r="C14" s="9"/>
      <c r="D14" s="9"/>
    </row>
    <row r="15" spans="1:4" ht="16.149999999999999">
      <c r="A15" s="35" t="s">
        <v>36</v>
      </c>
      <c r="B15" s="9"/>
      <c r="C15" s="9"/>
      <c r="D15" s="9"/>
    </row>
    <row r="18" spans="1:3" ht="54" customHeight="1">
      <c r="A18" s="259" t="s">
        <v>109</v>
      </c>
      <c r="B18" s="259"/>
      <c r="C18" s="259"/>
    </row>
    <row r="19" spans="1:3" ht="16.149999999999999">
      <c r="A19" s="2" t="s">
        <v>99</v>
      </c>
      <c r="B19" s="2" t="s">
        <v>69</v>
      </c>
      <c r="C19" s="2" t="s">
        <v>58</v>
      </c>
    </row>
    <row r="20" spans="1:3" ht="16.149999999999999">
      <c r="A20" s="13" t="s">
        <v>13</v>
      </c>
      <c r="B20" s="13">
        <v>109786</v>
      </c>
      <c r="C20" s="144">
        <v>100</v>
      </c>
    </row>
    <row r="21" spans="1:3" ht="16.149999999999999">
      <c r="A21" s="2" t="s">
        <v>100</v>
      </c>
      <c r="B21" s="2">
        <v>73430</v>
      </c>
      <c r="C21" s="12">
        <v>74.452229105620162</v>
      </c>
    </row>
    <row r="22" spans="1:3" ht="16.149999999999999">
      <c r="A22" s="2" t="s">
        <v>101</v>
      </c>
      <c r="B22" s="2">
        <v>635</v>
      </c>
      <c r="C22" s="12">
        <v>0.64383992213085661</v>
      </c>
    </row>
    <row r="23" spans="1:3" ht="16.149999999999999">
      <c r="A23" s="2" t="s">
        <v>102</v>
      </c>
      <c r="B23" s="2">
        <v>457</v>
      </c>
      <c r="C23" s="12">
        <v>0.46336195970677402</v>
      </c>
    </row>
    <row r="24" spans="1:3" ht="16.149999999999999">
      <c r="A24" s="2" t="s">
        <v>103</v>
      </c>
      <c r="B24" s="2">
        <v>200</v>
      </c>
      <c r="C24" s="12">
        <v>0.20278422744278951</v>
      </c>
    </row>
    <row r="25" spans="1:3" ht="16.149999999999999">
      <c r="A25" s="2" t="s">
        <v>104</v>
      </c>
      <c r="B25" s="2">
        <v>2614</v>
      </c>
      <c r="C25" s="12">
        <v>2.6503898526772587</v>
      </c>
    </row>
    <row r="26" spans="1:3" ht="16.149999999999999">
      <c r="A26" s="2" t="s">
        <v>105</v>
      </c>
      <c r="B26" s="2">
        <v>14233</v>
      </c>
      <c r="C26" s="12">
        <v>14.431139545966115</v>
      </c>
    </row>
    <row r="27" spans="1:3" ht="16.149999999999999">
      <c r="A27" s="2" t="s">
        <v>106</v>
      </c>
      <c r="B27" s="2">
        <v>1831</v>
      </c>
      <c r="C27" s="12">
        <v>1.8564896022387378</v>
      </c>
    </row>
    <row r="28" spans="1:3" ht="16.149999999999999">
      <c r="A28" s="2" t="s">
        <v>107</v>
      </c>
      <c r="B28" s="2">
        <v>101</v>
      </c>
      <c r="C28" s="12">
        <v>0.10240603485860869</v>
      </c>
    </row>
    <row r="29" spans="1:3" ht="16.149999999999999">
      <c r="A29" s="2" t="s">
        <v>108</v>
      </c>
      <c r="B29" s="2">
        <v>5126</v>
      </c>
      <c r="C29" s="12">
        <v>5.1973597493586947</v>
      </c>
    </row>
    <row r="30" spans="1:3" ht="16.149999999999999">
      <c r="A30" s="2" t="s">
        <v>87</v>
      </c>
      <c r="B30" s="2">
        <v>11159</v>
      </c>
      <c r="C30" s="12" t="s">
        <v>35</v>
      </c>
    </row>
    <row r="31" spans="1:3" ht="16.149999999999999">
      <c r="A31" s="35" t="s">
        <v>23</v>
      </c>
      <c r="B31" s="9"/>
      <c r="C31" s="9"/>
    </row>
    <row r="32" spans="1:3" ht="16.149999999999999">
      <c r="A32" s="35" t="s">
        <v>36</v>
      </c>
      <c r="B32" s="9"/>
      <c r="C32" s="9"/>
    </row>
    <row r="35" spans="1:3" ht="55.9" customHeight="1">
      <c r="A35" s="259" t="s">
        <v>110</v>
      </c>
      <c r="B35" s="259"/>
      <c r="C35" s="259"/>
    </row>
    <row r="36" spans="1:3" ht="16.149999999999999">
      <c r="A36" s="2" t="s">
        <v>99</v>
      </c>
      <c r="B36" s="2" t="s">
        <v>69</v>
      </c>
      <c r="C36" s="2" t="s">
        <v>58</v>
      </c>
    </row>
    <row r="37" spans="1:3" ht="16.149999999999999">
      <c r="A37" s="13" t="s">
        <v>13</v>
      </c>
      <c r="B37" s="13">
        <v>99681</v>
      </c>
      <c r="C37" s="144">
        <v>100</v>
      </c>
    </row>
    <row r="38" spans="1:3" ht="16.149999999999999">
      <c r="A38" s="2" t="s">
        <v>100</v>
      </c>
      <c r="B38" s="2">
        <v>67218</v>
      </c>
      <c r="C38" s="12">
        <v>74.699116519419903</v>
      </c>
    </row>
    <row r="39" spans="1:3" ht="16.149999999999999">
      <c r="A39" s="2" t="s">
        <v>101</v>
      </c>
      <c r="B39" s="2">
        <v>566</v>
      </c>
      <c r="C39" s="12">
        <v>0.62899372117575147</v>
      </c>
    </row>
    <row r="40" spans="1:3" ht="16.149999999999999">
      <c r="A40" s="2" t="s">
        <v>102</v>
      </c>
      <c r="B40" s="2">
        <v>367</v>
      </c>
      <c r="C40" s="12">
        <v>0.4078457520697894</v>
      </c>
    </row>
    <row r="41" spans="1:3" ht="16.149999999999999">
      <c r="A41" s="2" t="s">
        <v>103</v>
      </c>
      <c r="B41" s="2">
        <v>172</v>
      </c>
      <c r="C41" s="12">
        <v>0.19114296827248986</v>
      </c>
    </row>
    <row r="42" spans="1:3" ht="16.149999999999999">
      <c r="A42" s="2" t="s">
        <v>104</v>
      </c>
      <c r="B42" s="2">
        <v>2033</v>
      </c>
      <c r="C42" s="12">
        <v>2.2592654331277435</v>
      </c>
    </row>
    <row r="43" spans="1:3" ht="16.149999999999999">
      <c r="A43" s="2" t="s">
        <v>105</v>
      </c>
      <c r="B43" s="2">
        <v>13443</v>
      </c>
      <c r="C43" s="12">
        <v>14.939156526087681</v>
      </c>
    </row>
    <row r="44" spans="1:3" ht="16.149999999999999">
      <c r="A44" s="2" t="s">
        <v>106</v>
      </c>
      <c r="B44" s="2">
        <v>1627</v>
      </c>
      <c r="C44" s="12">
        <v>1.8080791242984942</v>
      </c>
    </row>
    <row r="45" spans="1:3" ht="16.149999999999999">
      <c r="A45" s="2" t="s">
        <v>107</v>
      </c>
      <c r="B45" s="2">
        <v>103</v>
      </c>
      <c r="C45" s="12">
        <v>0.11446352169806079</v>
      </c>
    </row>
    <row r="46" spans="1:3" ht="16.149999999999999">
      <c r="A46" s="2" t="s">
        <v>108</v>
      </c>
      <c r="B46" s="2">
        <v>4456</v>
      </c>
      <c r="C46" s="12">
        <v>4.9519364338500864</v>
      </c>
    </row>
    <row r="47" spans="1:3" ht="16.149999999999999">
      <c r="A47" s="2" t="s">
        <v>87</v>
      </c>
      <c r="B47" s="2">
        <v>9696</v>
      </c>
      <c r="C47" s="12" t="s">
        <v>35</v>
      </c>
    </row>
    <row r="48" spans="1:3" ht="16.149999999999999">
      <c r="A48" s="35" t="s">
        <v>23</v>
      </c>
      <c r="B48" s="9"/>
      <c r="C48" s="9"/>
    </row>
    <row r="49" spans="1:3" ht="16.149999999999999">
      <c r="A49" s="35" t="s">
        <v>36</v>
      </c>
      <c r="B49" s="9"/>
      <c r="C49" s="9"/>
    </row>
    <row r="52" spans="1:3" ht="64.150000000000006" customHeight="1">
      <c r="A52" s="259" t="s">
        <v>111</v>
      </c>
      <c r="B52" s="259"/>
      <c r="C52" s="259"/>
    </row>
    <row r="53" spans="1:3" ht="16.149999999999999">
      <c r="A53" s="2" t="s">
        <v>99</v>
      </c>
      <c r="B53" s="2" t="s">
        <v>69</v>
      </c>
      <c r="C53" s="2" t="s">
        <v>58</v>
      </c>
    </row>
    <row r="54" spans="1:3" ht="16.149999999999999">
      <c r="A54" s="13" t="s">
        <v>13</v>
      </c>
      <c r="B54" s="13">
        <v>116995</v>
      </c>
      <c r="C54" s="144">
        <v>100</v>
      </c>
    </row>
    <row r="55" spans="1:3" ht="16.149999999999999">
      <c r="A55" s="2" t="s">
        <v>100</v>
      </c>
      <c r="B55" s="2">
        <v>74509</v>
      </c>
      <c r="C55" s="12">
        <v>71.303890138284132</v>
      </c>
    </row>
    <row r="56" spans="1:3" ht="16.149999999999999">
      <c r="A56" s="2" t="s">
        <v>101</v>
      </c>
      <c r="B56" s="2">
        <v>816</v>
      </c>
      <c r="C56" s="12">
        <v>0.78089860758887986</v>
      </c>
    </row>
    <row r="57" spans="1:3" ht="16.149999999999999">
      <c r="A57" s="2" t="s">
        <v>102</v>
      </c>
      <c r="B57" s="2">
        <v>706</v>
      </c>
      <c r="C57" s="12">
        <v>0.67563041293841808</v>
      </c>
    </row>
    <row r="58" spans="1:3" ht="16.149999999999999">
      <c r="A58" s="2" t="s">
        <v>103</v>
      </c>
      <c r="B58" s="2">
        <v>235</v>
      </c>
      <c r="C58" s="12">
        <v>0.22489114311689554</v>
      </c>
    </row>
    <row r="59" spans="1:3" ht="16.149999999999999">
      <c r="A59" s="2" t="s">
        <v>104</v>
      </c>
      <c r="B59" s="2">
        <v>3338</v>
      </c>
      <c r="C59" s="12">
        <v>3.1944112158476483</v>
      </c>
    </row>
    <row r="60" spans="1:3" ht="16.149999999999999">
      <c r="A60" s="2" t="s">
        <v>105</v>
      </c>
      <c r="B60" s="2">
        <v>17031</v>
      </c>
      <c r="C60" s="12">
        <v>16.298387482654672</v>
      </c>
    </row>
    <row r="61" spans="1:3" ht="16.149999999999999">
      <c r="A61" s="2" t="s">
        <v>106</v>
      </c>
      <c r="B61" s="2">
        <v>2350</v>
      </c>
      <c r="C61" s="12">
        <v>2.2489114311689553</v>
      </c>
    </row>
    <row r="62" spans="1:3" ht="16.149999999999999">
      <c r="A62" s="2" t="s">
        <v>112</v>
      </c>
      <c r="B62" s="2">
        <v>143</v>
      </c>
      <c r="C62" s="12">
        <v>0.13684865304560026</v>
      </c>
    </row>
    <row r="63" spans="1:3" ht="16.149999999999999">
      <c r="A63" s="2" t="s">
        <v>108</v>
      </c>
      <c r="B63" s="2">
        <v>5367</v>
      </c>
      <c r="C63" s="12">
        <v>5.1361309153548014</v>
      </c>
    </row>
    <row r="64" spans="1:3" ht="16.149999999999999">
      <c r="A64" s="2" t="s">
        <v>87</v>
      </c>
      <c r="B64" s="2">
        <v>12500</v>
      </c>
      <c r="C64" s="12" t="s">
        <v>35</v>
      </c>
    </row>
    <row r="65" spans="1:3" ht="16.149999999999999">
      <c r="A65" s="35" t="s">
        <v>23</v>
      </c>
      <c r="B65" s="9"/>
      <c r="C65" s="9"/>
    </row>
    <row r="66" spans="1:3" ht="16.149999999999999">
      <c r="A66" s="35" t="s">
        <v>36</v>
      </c>
      <c r="B66" s="9"/>
      <c r="C66" s="9"/>
    </row>
  </sheetData>
  <mergeCells count="4">
    <mergeCell ref="A1:C1"/>
    <mergeCell ref="A18:C18"/>
    <mergeCell ref="A35:C35"/>
    <mergeCell ref="A52:C5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363AA-28F1-44C7-A124-78BC227C1618}">
  <dimension ref="A1:F71"/>
  <sheetViews>
    <sheetView topLeftCell="A55" workbookViewId="0">
      <selection activeCell="A71" sqref="A71:F71"/>
    </sheetView>
  </sheetViews>
  <sheetFormatPr defaultRowHeight="14.45"/>
  <cols>
    <col min="1" max="1" width="46" customWidth="1"/>
    <col min="2" max="2" width="18.7109375" customWidth="1"/>
    <col min="3" max="3" width="18.5703125" customWidth="1"/>
    <col min="4" max="4" width="18.42578125" customWidth="1"/>
    <col min="5" max="5" width="18.28515625" customWidth="1"/>
    <col min="6" max="6" width="18.42578125" customWidth="1"/>
  </cols>
  <sheetData>
    <row r="1" spans="1:6" ht="46.5" customHeight="1">
      <c r="A1" s="306" t="s">
        <v>113</v>
      </c>
      <c r="B1" s="262"/>
      <c r="C1" s="262"/>
      <c r="D1" s="262"/>
      <c r="E1" s="262"/>
      <c r="F1" s="262"/>
    </row>
    <row r="2" spans="1:6" ht="16.149999999999999">
      <c r="A2" s="258" t="s">
        <v>114</v>
      </c>
      <c r="B2" s="258" t="s">
        <v>13</v>
      </c>
      <c r="C2" s="258" t="s">
        <v>115</v>
      </c>
      <c r="D2" s="258" t="s">
        <v>16</v>
      </c>
      <c r="E2" s="258" t="s">
        <v>14</v>
      </c>
      <c r="F2" s="258"/>
    </row>
    <row r="3" spans="1:6" ht="16.149999999999999">
      <c r="A3" s="258"/>
      <c r="B3" s="258"/>
      <c r="C3" s="258"/>
      <c r="D3" s="258"/>
      <c r="E3" s="2" t="s">
        <v>115</v>
      </c>
      <c r="F3" s="2" t="s">
        <v>16</v>
      </c>
    </row>
    <row r="4" spans="1:6" ht="16.149999999999999">
      <c r="A4" s="13" t="s">
        <v>13</v>
      </c>
      <c r="B4" s="13">
        <v>344242</v>
      </c>
      <c r="C4" s="13">
        <v>243063</v>
      </c>
      <c r="D4" s="13">
        <v>101179</v>
      </c>
      <c r="E4" s="18">
        <v>70.608176805851699</v>
      </c>
      <c r="F4" s="18">
        <v>29.391823194148301</v>
      </c>
    </row>
    <row r="5" spans="1:6" ht="16.149999999999999">
      <c r="A5" s="2" t="s">
        <v>70</v>
      </c>
      <c r="B5" s="2">
        <v>201920</v>
      </c>
      <c r="C5" s="2">
        <v>139966</v>
      </c>
      <c r="D5" s="2">
        <v>61954</v>
      </c>
      <c r="E5" s="19">
        <v>69.317551505546746</v>
      </c>
      <c r="F5" s="19">
        <v>30.682448494453247</v>
      </c>
    </row>
    <row r="6" spans="1:6" ht="16.149999999999999">
      <c r="A6" s="2" t="s">
        <v>116</v>
      </c>
      <c r="B6" s="2">
        <v>88311</v>
      </c>
      <c r="C6" s="2">
        <v>75299</v>
      </c>
      <c r="D6" s="2">
        <v>13012</v>
      </c>
      <c r="E6" s="19">
        <v>85.265708688611838</v>
      </c>
      <c r="F6" s="19">
        <v>14.734291311388162</v>
      </c>
    </row>
    <row r="7" spans="1:6" ht="16.149999999999999">
      <c r="A7" s="2" t="s">
        <v>117</v>
      </c>
      <c r="B7" s="2">
        <v>49024</v>
      </c>
      <c r="C7" s="2">
        <v>24634</v>
      </c>
      <c r="D7" s="2">
        <v>24390</v>
      </c>
      <c r="E7" s="19">
        <v>50.248857702349866</v>
      </c>
      <c r="F7" s="19">
        <v>49.751142297650134</v>
      </c>
    </row>
    <row r="8" spans="1:6" ht="16.149999999999999">
      <c r="A8" s="2" t="s">
        <v>118</v>
      </c>
      <c r="B8" s="2">
        <v>60285</v>
      </c>
      <c r="C8" s="2">
        <v>54000</v>
      </c>
      <c r="D8" s="2">
        <v>6285</v>
      </c>
      <c r="E8" s="19">
        <v>89.574521025130636</v>
      </c>
      <c r="F8" s="19">
        <v>10.425478974869371</v>
      </c>
    </row>
    <row r="9" spans="1:6" ht="16.149999999999999">
      <c r="A9" s="2" t="s">
        <v>119</v>
      </c>
      <c r="B9" s="2">
        <v>160</v>
      </c>
      <c r="C9" s="2">
        <v>103</v>
      </c>
      <c r="D9" s="2">
        <v>57</v>
      </c>
      <c r="E9" s="19">
        <v>64.375</v>
      </c>
      <c r="F9" s="19">
        <v>35.625</v>
      </c>
    </row>
    <row r="10" spans="1:6" ht="16.149999999999999">
      <c r="A10" s="2" t="s">
        <v>120</v>
      </c>
      <c r="B10" s="2">
        <v>7017</v>
      </c>
      <c r="C10" s="2">
        <v>5994</v>
      </c>
      <c r="D10" s="2">
        <v>1023</v>
      </c>
      <c r="E10" s="19">
        <v>85.4211201368106</v>
      </c>
      <c r="F10" s="19">
        <v>14.578879863189398</v>
      </c>
    </row>
    <row r="11" spans="1:6" ht="16.149999999999999">
      <c r="A11" s="2" t="s">
        <v>121</v>
      </c>
      <c r="B11" s="2">
        <v>8059</v>
      </c>
      <c r="C11" s="2">
        <v>6371</v>
      </c>
      <c r="D11" s="2">
        <v>1688</v>
      </c>
      <c r="E11" s="19">
        <v>79.054473259709638</v>
      </c>
      <c r="F11" s="19">
        <v>20.945526740290358</v>
      </c>
    </row>
    <row r="12" spans="1:6" ht="16.149999999999999">
      <c r="A12" s="2" t="s">
        <v>122</v>
      </c>
      <c r="B12" s="2">
        <v>1331</v>
      </c>
      <c r="C12" s="2">
        <v>503</v>
      </c>
      <c r="D12" s="2">
        <v>828</v>
      </c>
      <c r="E12" s="19">
        <v>37.79113448534936</v>
      </c>
      <c r="F12" s="19">
        <v>62.20886551465064</v>
      </c>
    </row>
    <row r="13" spans="1:6" ht="16.149999999999999">
      <c r="A13" s="2" t="s">
        <v>123</v>
      </c>
      <c r="B13" s="2">
        <v>629</v>
      </c>
      <c r="C13" s="2">
        <v>333</v>
      </c>
      <c r="D13" s="2">
        <v>296</v>
      </c>
      <c r="E13" s="19">
        <v>52.941176470588232</v>
      </c>
      <c r="F13" s="19">
        <v>47.058823529411768</v>
      </c>
    </row>
    <row r="14" spans="1:6" ht="16.149999999999999">
      <c r="A14" s="2" t="s">
        <v>124</v>
      </c>
      <c r="B14" s="2">
        <v>5711</v>
      </c>
      <c r="C14" s="2">
        <v>3771</v>
      </c>
      <c r="D14" s="2">
        <v>1940</v>
      </c>
      <c r="E14" s="19">
        <v>66.030467518823329</v>
      </c>
      <c r="F14" s="19">
        <v>33.969532481176678</v>
      </c>
    </row>
    <row r="15" spans="1:6" ht="16.149999999999999">
      <c r="A15" s="35" t="s">
        <v>23</v>
      </c>
      <c r="B15" s="9"/>
      <c r="C15" s="9"/>
      <c r="D15" s="9"/>
      <c r="E15" s="9"/>
      <c r="F15" s="9"/>
    </row>
    <row r="16" spans="1:6" ht="15.75">
      <c r="A16" s="35" t="s">
        <v>36</v>
      </c>
      <c r="B16" s="9"/>
      <c r="C16" s="9"/>
      <c r="D16" s="9"/>
      <c r="E16" s="9"/>
      <c r="F16" s="9"/>
    </row>
    <row r="17" spans="1:6" ht="33" customHeight="1">
      <c r="A17" s="307" t="s">
        <v>125</v>
      </c>
      <c r="B17" s="307"/>
      <c r="C17" s="307"/>
      <c r="D17" s="307"/>
      <c r="E17" s="307"/>
      <c r="F17" s="307"/>
    </row>
    <row r="18" spans="1:6" ht="15"/>
    <row r="19" spans="1:6" ht="43.5" customHeight="1">
      <c r="A19" s="262" t="s">
        <v>126</v>
      </c>
      <c r="B19" s="262"/>
      <c r="C19" s="262"/>
      <c r="D19" s="262"/>
      <c r="E19" s="262"/>
      <c r="F19" s="262"/>
    </row>
    <row r="20" spans="1:6" ht="16.149999999999999">
      <c r="A20" s="258" t="s">
        <v>114</v>
      </c>
      <c r="B20" s="258" t="s">
        <v>13</v>
      </c>
      <c r="C20" s="258" t="s">
        <v>115</v>
      </c>
      <c r="D20" s="258" t="s">
        <v>16</v>
      </c>
      <c r="E20" s="258" t="s">
        <v>14</v>
      </c>
      <c r="F20" s="258"/>
    </row>
    <row r="21" spans="1:6" ht="16.149999999999999">
      <c r="A21" s="258"/>
      <c r="B21" s="258"/>
      <c r="C21" s="258"/>
      <c r="D21" s="258"/>
      <c r="E21" s="2" t="s">
        <v>115</v>
      </c>
      <c r="F21" s="2" t="s">
        <v>16</v>
      </c>
    </row>
    <row r="22" spans="1:6" ht="16.149999999999999">
      <c r="A22" s="13" t="s">
        <v>13</v>
      </c>
      <c r="B22" s="13">
        <v>256495</v>
      </c>
      <c r="C22" s="13">
        <v>187205</v>
      </c>
      <c r="D22" s="13">
        <v>69290</v>
      </c>
      <c r="E22" s="18">
        <v>72.985828183785259</v>
      </c>
      <c r="F22" s="18">
        <v>27.014171816214741</v>
      </c>
    </row>
    <row r="23" spans="1:6" ht="16.149999999999999">
      <c r="A23" s="2" t="s">
        <v>70</v>
      </c>
      <c r="B23" s="2">
        <v>158925</v>
      </c>
      <c r="C23" s="2">
        <v>116993</v>
      </c>
      <c r="D23" s="2">
        <v>41932</v>
      </c>
      <c r="E23" s="19">
        <v>73.615227308478836</v>
      </c>
      <c r="F23" s="19">
        <v>26.384772691521157</v>
      </c>
    </row>
    <row r="24" spans="1:6" ht="16.149999999999999">
      <c r="A24" s="2" t="s">
        <v>116</v>
      </c>
      <c r="B24" s="2">
        <v>72496</v>
      </c>
      <c r="C24" s="2">
        <v>62001</v>
      </c>
      <c r="D24" s="2">
        <v>10495</v>
      </c>
      <c r="E24" s="19">
        <v>85.52333921871552</v>
      </c>
      <c r="F24" s="19">
        <v>14.476660781284485</v>
      </c>
    </row>
    <row r="25" spans="1:6" ht="16.149999999999999">
      <c r="A25" s="2" t="s">
        <v>117</v>
      </c>
      <c r="B25" s="2">
        <v>42764</v>
      </c>
      <c r="C25" s="2">
        <v>21553</v>
      </c>
      <c r="D25" s="2">
        <v>21211</v>
      </c>
      <c r="E25" s="19">
        <v>50.399869048732576</v>
      </c>
      <c r="F25" s="19">
        <v>49.600130951267424</v>
      </c>
    </row>
    <row r="26" spans="1:6" ht="16.149999999999999">
      <c r="A26" s="2" t="s">
        <v>118</v>
      </c>
      <c r="B26" s="2">
        <v>46923</v>
      </c>
      <c r="C26" s="2">
        <v>42055</v>
      </c>
      <c r="D26" s="2">
        <v>4868</v>
      </c>
      <c r="E26" s="19">
        <v>89.625556763207811</v>
      </c>
      <c r="F26" s="19">
        <v>10.374443236792191</v>
      </c>
    </row>
    <row r="27" spans="1:6" ht="16.149999999999999">
      <c r="A27" s="2" t="s">
        <v>119</v>
      </c>
      <c r="B27" s="2">
        <v>165</v>
      </c>
      <c r="C27" s="2">
        <v>131</v>
      </c>
      <c r="D27" s="2">
        <v>34</v>
      </c>
      <c r="E27" s="19">
        <v>79.393939393939391</v>
      </c>
      <c r="F27" s="19">
        <v>20.606060606060606</v>
      </c>
    </row>
    <row r="28" spans="1:6" ht="16.149999999999999">
      <c r="A28" s="2" t="s">
        <v>120</v>
      </c>
      <c r="B28" s="2">
        <v>5513</v>
      </c>
      <c r="C28" s="2">
        <v>4751</v>
      </c>
      <c r="D28" s="2">
        <v>762</v>
      </c>
      <c r="E28" s="19">
        <v>86.17812443315799</v>
      </c>
      <c r="F28" s="19">
        <v>13.82187556684201</v>
      </c>
    </row>
    <row r="29" spans="1:6" ht="16.149999999999999">
      <c r="A29" s="2" t="s">
        <v>121</v>
      </c>
      <c r="B29" s="2">
        <v>6953</v>
      </c>
      <c r="C29" s="2">
        <v>5456</v>
      </c>
      <c r="D29" s="2">
        <v>1497</v>
      </c>
      <c r="E29" s="19">
        <v>78.469725298432337</v>
      </c>
      <c r="F29" s="19">
        <v>21.53027470156767</v>
      </c>
    </row>
    <row r="30" spans="1:6" ht="16.149999999999999">
      <c r="A30" s="2" t="s">
        <v>122</v>
      </c>
      <c r="B30" s="2">
        <v>1247</v>
      </c>
      <c r="C30" s="2">
        <v>385</v>
      </c>
      <c r="D30" s="2">
        <v>862</v>
      </c>
      <c r="E30" s="19">
        <v>30.874097834803528</v>
      </c>
      <c r="F30" s="19">
        <v>69.125902165196464</v>
      </c>
    </row>
    <row r="31" spans="1:6" ht="16.149999999999999">
      <c r="A31" s="2" t="s">
        <v>123</v>
      </c>
      <c r="B31" s="2">
        <v>537</v>
      </c>
      <c r="C31" s="2">
        <v>262</v>
      </c>
      <c r="D31" s="2">
        <v>275</v>
      </c>
      <c r="E31" s="19">
        <v>48.78957169459963</v>
      </c>
      <c r="F31" s="19">
        <v>51.21042830540037</v>
      </c>
    </row>
    <row r="32" spans="1:6" ht="16.149999999999999">
      <c r="A32" s="2" t="s">
        <v>124</v>
      </c>
      <c r="B32" s="2">
        <v>4229</v>
      </c>
      <c r="C32" s="2">
        <v>2994</v>
      </c>
      <c r="D32" s="2">
        <v>1235</v>
      </c>
      <c r="E32" s="19">
        <v>70.796878694726885</v>
      </c>
      <c r="F32" s="19">
        <v>29.203121305273115</v>
      </c>
    </row>
    <row r="33" spans="1:6" ht="16.149999999999999">
      <c r="A33" s="35" t="s">
        <v>23</v>
      </c>
      <c r="B33" s="9"/>
      <c r="C33" s="9"/>
      <c r="D33" s="9"/>
      <c r="E33" s="9"/>
      <c r="F33" s="9"/>
    </row>
    <row r="34" spans="1:6" ht="16.149999999999999">
      <c r="A34" s="35" t="s">
        <v>36</v>
      </c>
      <c r="B34" s="9"/>
      <c r="C34" s="9"/>
      <c r="D34" s="9"/>
      <c r="E34" s="9"/>
      <c r="F34" s="9"/>
    </row>
    <row r="35" spans="1:6" ht="34.5" customHeight="1">
      <c r="A35" s="307" t="s">
        <v>125</v>
      </c>
      <c r="B35" s="307"/>
      <c r="C35" s="307"/>
      <c r="D35" s="307"/>
      <c r="E35" s="307"/>
      <c r="F35" s="307"/>
    </row>
    <row r="37" spans="1:6" ht="45" customHeight="1">
      <c r="A37" s="262" t="s">
        <v>127</v>
      </c>
      <c r="B37" s="262"/>
      <c r="C37" s="262"/>
      <c r="D37" s="262"/>
      <c r="E37" s="262"/>
      <c r="F37" s="262"/>
    </row>
    <row r="38" spans="1:6" ht="16.149999999999999">
      <c r="A38" s="258" t="s">
        <v>114</v>
      </c>
      <c r="B38" s="258" t="s">
        <v>13</v>
      </c>
      <c r="C38" s="258" t="s">
        <v>115</v>
      </c>
      <c r="D38" s="258" t="s">
        <v>16</v>
      </c>
      <c r="E38" s="258" t="s">
        <v>14</v>
      </c>
      <c r="F38" s="258"/>
    </row>
    <row r="39" spans="1:6" ht="16.149999999999999">
      <c r="A39" s="258"/>
      <c r="B39" s="258"/>
      <c r="C39" s="258"/>
      <c r="D39" s="258"/>
      <c r="E39" s="2" t="s">
        <v>115</v>
      </c>
      <c r="F39" s="2" t="s">
        <v>16</v>
      </c>
    </row>
    <row r="40" spans="1:6" ht="16.149999999999999">
      <c r="A40" s="13" t="s">
        <v>13</v>
      </c>
      <c r="B40" s="13">
        <v>228035</v>
      </c>
      <c r="C40" s="13">
        <v>165192</v>
      </c>
      <c r="D40" s="13">
        <v>62843</v>
      </c>
      <c r="E40" s="18">
        <v>72.441511171530692</v>
      </c>
      <c r="F40" s="18">
        <v>27.558488828469315</v>
      </c>
    </row>
    <row r="41" spans="1:6" ht="16.149999999999999">
      <c r="A41" s="2" t="s">
        <v>70</v>
      </c>
      <c r="B41" s="2">
        <v>148082</v>
      </c>
      <c r="C41" s="2">
        <v>107872</v>
      </c>
      <c r="D41" s="2">
        <v>40210</v>
      </c>
      <c r="E41" s="19">
        <v>72.846125795167538</v>
      </c>
      <c r="F41" s="19">
        <v>27.153874204832459</v>
      </c>
    </row>
    <row r="42" spans="1:6" ht="16.149999999999999">
      <c r="A42" s="2" t="s">
        <v>116</v>
      </c>
      <c r="B42" s="2">
        <v>64737</v>
      </c>
      <c r="C42" s="2">
        <v>55509</v>
      </c>
      <c r="D42" s="2">
        <v>9228</v>
      </c>
      <c r="E42" s="19">
        <v>85.745400620974095</v>
      </c>
      <c r="F42" s="19">
        <v>14.254599379025905</v>
      </c>
    </row>
    <row r="43" spans="1:6" ht="16.149999999999999">
      <c r="A43" s="2" t="s">
        <v>117</v>
      </c>
      <c r="B43" s="2">
        <v>35531</v>
      </c>
      <c r="C43" s="2">
        <v>17594</v>
      </c>
      <c r="D43" s="2">
        <v>17937</v>
      </c>
      <c r="E43" s="19">
        <v>49.517322901128594</v>
      </c>
      <c r="F43" s="19">
        <v>50.482677098871406</v>
      </c>
    </row>
    <row r="44" spans="1:6" ht="16.149999999999999">
      <c r="A44" s="2" t="s">
        <v>118</v>
      </c>
      <c r="B44" s="2">
        <v>39493</v>
      </c>
      <c r="C44" s="2">
        <v>35126</v>
      </c>
      <c r="D44" s="2">
        <v>4367</v>
      </c>
      <c r="E44" s="19">
        <v>88.94234421289849</v>
      </c>
      <c r="F44" s="19">
        <v>11.057655787101512</v>
      </c>
    </row>
    <row r="45" spans="1:6" ht="16.149999999999999">
      <c r="A45" s="2" t="s">
        <v>119</v>
      </c>
      <c r="B45" s="2">
        <v>135</v>
      </c>
      <c r="C45" s="2">
        <v>105</v>
      </c>
      <c r="D45" s="2">
        <v>30</v>
      </c>
      <c r="E45" s="19">
        <v>77.777777777777771</v>
      </c>
      <c r="F45" s="19">
        <v>22.222222222222221</v>
      </c>
    </row>
    <row r="46" spans="1:6" ht="16.149999999999999">
      <c r="A46" s="2" t="s">
        <v>120</v>
      </c>
      <c r="B46" s="2">
        <v>4656</v>
      </c>
      <c r="C46" s="2">
        <v>3908</v>
      </c>
      <c r="D46" s="2">
        <v>748</v>
      </c>
      <c r="E46" s="19">
        <v>83.934707903780065</v>
      </c>
      <c r="F46" s="19">
        <v>16.065292096219931</v>
      </c>
    </row>
    <row r="47" spans="1:6" ht="16.149999999999999">
      <c r="A47" s="2" t="s">
        <v>121</v>
      </c>
      <c r="B47" s="2">
        <v>6441</v>
      </c>
      <c r="C47" s="2">
        <v>5147</v>
      </c>
      <c r="D47" s="2">
        <v>1294</v>
      </c>
      <c r="E47" s="19">
        <v>79.909951870827513</v>
      </c>
      <c r="F47" s="19">
        <v>20.090048129172487</v>
      </c>
    </row>
    <row r="48" spans="1:6" ht="16.149999999999999">
      <c r="A48" s="2" t="s">
        <v>122</v>
      </c>
      <c r="B48" s="2">
        <v>1873</v>
      </c>
      <c r="C48" s="2">
        <v>1042</v>
      </c>
      <c r="D48" s="2">
        <v>831</v>
      </c>
      <c r="E48" s="19">
        <v>55.632674853176724</v>
      </c>
      <c r="F48" s="19">
        <v>44.367325146823276</v>
      </c>
    </row>
    <row r="49" spans="1:6" ht="16.149999999999999">
      <c r="A49" s="2" t="s">
        <v>123</v>
      </c>
      <c r="B49" s="2">
        <v>470</v>
      </c>
      <c r="C49" s="2">
        <v>183</v>
      </c>
      <c r="D49" s="2">
        <v>287</v>
      </c>
      <c r="E49" s="19">
        <v>38.936170212765958</v>
      </c>
      <c r="F49" s="19">
        <v>61.063829787234042</v>
      </c>
    </row>
    <row r="50" spans="1:6" ht="16.149999999999999">
      <c r="A50" s="2" t="s">
        <v>124</v>
      </c>
      <c r="B50" s="2">
        <v>3427</v>
      </c>
      <c r="C50" s="2">
        <v>2370</v>
      </c>
      <c r="D50" s="2">
        <v>1057</v>
      </c>
      <c r="E50" s="19">
        <v>69.15669681937554</v>
      </c>
      <c r="F50" s="19">
        <v>30.843303180624453</v>
      </c>
    </row>
    <row r="51" spans="1:6" ht="16.149999999999999">
      <c r="A51" s="35" t="s">
        <v>23</v>
      </c>
      <c r="B51" s="9"/>
      <c r="C51" s="9"/>
      <c r="D51" s="9"/>
      <c r="E51" s="9"/>
      <c r="F51" s="9"/>
    </row>
    <row r="52" spans="1:6" ht="16.149999999999999">
      <c r="A52" s="35" t="s">
        <v>36</v>
      </c>
      <c r="B52" s="9"/>
      <c r="C52" s="9"/>
      <c r="D52" s="9"/>
      <c r="E52" s="9"/>
      <c r="F52" s="9"/>
    </row>
    <row r="53" spans="1:6" ht="29.25" customHeight="1">
      <c r="A53" s="307" t="s">
        <v>125</v>
      </c>
      <c r="B53" s="307"/>
      <c r="C53" s="307"/>
      <c r="D53" s="307"/>
      <c r="E53" s="307"/>
      <c r="F53" s="307"/>
    </row>
    <row r="55" spans="1:6" ht="44.25" customHeight="1">
      <c r="A55" s="262" t="s">
        <v>128</v>
      </c>
      <c r="B55" s="262"/>
      <c r="C55" s="262"/>
      <c r="D55" s="262"/>
      <c r="E55" s="262"/>
      <c r="F55" s="262"/>
    </row>
    <row r="56" spans="1:6" ht="16.149999999999999">
      <c r="A56" s="258" t="s">
        <v>114</v>
      </c>
      <c r="B56" s="258" t="s">
        <v>13</v>
      </c>
      <c r="C56" s="258" t="s">
        <v>115</v>
      </c>
      <c r="D56" s="258" t="s">
        <v>16</v>
      </c>
      <c r="E56" s="258" t="s">
        <v>14</v>
      </c>
      <c r="F56" s="258"/>
    </row>
    <row r="57" spans="1:6" ht="16.149999999999999">
      <c r="A57" s="258"/>
      <c r="B57" s="258"/>
      <c r="C57" s="258"/>
      <c r="D57" s="258"/>
      <c r="E57" s="2" t="s">
        <v>115</v>
      </c>
      <c r="F57" s="2" t="s">
        <v>16</v>
      </c>
    </row>
    <row r="58" spans="1:6" ht="16.149999999999999">
      <c r="A58" s="2" t="s">
        <v>13</v>
      </c>
      <c r="B58" s="2">
        <v>277151</v>
      </c>
      <c r="C58" s="2">
        <v>198415</v>
      </c>
      <c r="D58" s="2">
        <v>78736</v>
      </c>
      <c r="E58" s="19">
        <v>71.590937792033941</v>
      </c>
      <c r="F58" s="19">
        <v>28.409062207966056</v>
      </c>
    </row>
    <row r="59" spans="1:6" ht="16.149999999999999">
      <c r="A59" s="2" t="s">
        <v>70</v>
      </c>
      <c r="B59" s="2">
        <v>182356</v>
      </c>
      <c r="C59" s="2">
        <v>131941</v>
      </c>
      <c r="D59" s="2">
        <v>50415</v>
      </c>
      <c r="E59" s="19">
        <v>72.353528263396868</v>
      </c>
      <c r="F59" s="19">
        <v>27.646471736603129</v>
      </c>
    </row>
    <row r="60" spans="1:6" ht="16.149999999999999">
      <c r="A60" s="2" t="s">
        <v>116</v>
      </c>
      <c r="B60" s="2">
        <v>78205</v>
      </c>
      <c r="C60" s="2">
        <v>65912</v>
      </c>
      <c r="D60" s="2">
        <v>12293</v>
      </c>
      <c r="E60" s="19">
        <v>84.281056198452788</v>
      </c>
      <c r="F60" s="19">
        <v>15.718943801547216</v>
      </c>
    </row>
    <row r="61" spans="1:6" ht="16.149999999999999">
      <c r="A61" s="2" t="s">
        <v>117</v>
      </c>
      <c r="B61" s="2">
        <v>43926</v>
      </c>
      <c r="C61" s="2">
        <v>22125</v>
      </c>
      <c r="D61" s="2">
        <v>21801</v>
      </c>
      <c r="E61" s="19">
        <v>50.368802076219097</v>
      </c>
      <c r="F61" s="19">
        <v>49.631197923780903</v>
      </c>
    </row>
    <row r="62" spans="1:6" ht="16.149999999999999">
      <c r="A62" s="2" t="s">
        <v>118</v>
      </c>
      <c r="B62" s="2">
        <v>45702</v>
      </c>
      <c r="C62" s="2">
        <v>40302</v>
      </c>
      <c r="D62" s="2">
        <v>5400</v>
      </c>
      <c r="E62" s="19">
        <v>88.184324537219382</v>
      </c>
      <c r="F62" s="19">
        <v>11.815675462780622</v>
      </c>
    </row>
    <row r="63" spans="1:6" ht="16.149999999999999">
      <c r="A63" s="2" t="s">
        <v>119</v>
      </c>
      <c r="B63" s="2">
        <v>167</v>
      </c>
      <c r="C63" s="2">
        <v>133</v>
      </c>
      <c r="D63" s="2">
        <v>34</v>
      </c>
      <c r="E63" s="19">
        <v>79.640718562874255</v>
      </c>
      <c r="F63" s="19">
        <v>20.359281437125748</v>
      </c>
    </row>
    <row r="64" spans="1:6" ht="16.149999999999999">
      <c r="A64" s="2" t="s">
        <v>120</v>
      </c>
      <c r="B64" s="2">
        <v>5725</v>
      </c>
      <c r="C64" s="2">
        <v>4779</v>
      </c>
      <c r="D64" s="2">
        <v>946</v>
      </c>
      <c r="E64" s="19">
        <v>83.47598253275109</v>
      </c>
      <c r="F64" s="19">
        <v>16.524017467248907</v>
      </c>
    </row>
    <row r="65" spans="1:6" ht="16.149999999999999">
      <c r="A65" s="2" t="s">
        <v>121</v>
      </c>
      <c r="B65" s="2">
        <v>7654</v>
      </c>
      <c r="C65" s="2">
        <v>5984</v>
      </c>
      <c r="D65" s="2">
        <v>1670</v>
      </c>
      <c r="E65" s="19">
        <v>78.18134308858113</v>
      </c>
      <c r="F65" s="19">
        <v>21.818656911418866</v>
      </c>
    </row>
    <row r="66" spans="1:6" ht="16.149999999999999">
      <c r="A66" s="2" t="s">
        <v>122</v>
      </c>
      <c r="B66" s="2">
        <v>1206</v>
      </c>
      <c r="C66" s="2">
        <v>411</v>
      </c>
      <c r="D66" s="2">
        <v>795</v>
      </c>
      <c r="E66" s="19">
        <v>34.079601990049753</v>
      </c>
      <c r="F66" s="19">
        <v>65.920398009950247</v>
      </c>
    </row>
    <row r="67" spans="1:6" ht="16.149999999999999">
      <c r="A67" s="2" t="s">
        <v>123</v>
      </c>
      <c r="B67" s="2">
        <v>1047</v>
      </c>
      <c r="C67" s="2">
        <v>324</v>
      </c>
      <c r="D67" s="2">
        <v>723</v>
      </c>
      <c r="E67" s="19">
        <v>30.945558739255013</v>
      </c>
      <c r="F67" s="19">
        <v>69.05444126074498</v>
      </c>
    </row>
    <row r="68" spans="1:6" ht="16.149999999999999">
      <c r="A68" s="2" t="s">
        <v>124</v>
      </c>
      <c r="B68" s="2">
        <v>4369</v>
      </c>
      <c r="C68" s="2">
        <v>3017</v>
      </c>
      <c r="D68" s="2">
        <v>1352</v>
      </c>
      <c r="E68" s="19">
        <v>69.054703593499653</v>
      </c>
      <c r="F68" s="19">
        <v>30.945296406500344</v>
      </c>
    </row>
    <row r="69" spans="1:6" ht="16.149999999999999">
      <c r="A69" s="35" t="s">
        <v>23</v>
      </c>
      <c r="B69" s="9"/>
      <c r="C69" s="9"/>
      <c r="D69" s="9"/>
      <c r="E69" s="9"/>
      <c r="F69" s="9"/>
    </row>
    <row r="70" spans="1:6" ht="16.149999999999999">
      <c r="A70" s="35" t="s">
        <v>36</v>
      </c>
      <c r="B70" s="9"/>
      <c r="C70" s="9"/>
      <c r="D70" s="9"/>
      <c r="E70" s="9"/>
      <c r="F70" s="9"/>
    </row>
    <row r="71" spans="1:6" ht="30" customHeight="1">
      <c r="A71" s="307" t="s">
        <v>125</v>
      </c>
      <c r="B71" s="307"/>
      <c r="C71" s="307"/>
      <c r="D71" s="307"/>
      <c r="E71" s="307"/>
      <c r="F71" s="307"/>
    </row>
  </sheetData>
  <mergeCells count="28">
    <mergeCell ref="A17:F17"/>
    <mergeCell ref="A35:F35"/>
    <mergeCell ref="A53:F53"/>
    <mergeCell ref="A71:F71"/>
    <mergeCell ref="A1:F1"/>
    <mergeCell ref="A2:A3"/>
    <mergeCell ref="B2:B3"/>
    <mergeCell ref="C2:C3"/>
    <mergeCell ref="D2:D3"/>
    <mergeCell ref="E2:F2"/>
    <mergeCell ref="A19:F19"/>
    <mergeCell ref="A20:A21"/>
    <mergeCell ref="B20:B21"/>
    <mergeCell ref="C20:C21"/>
    <mergeCell ref="D20:D21"/>
    <mergeCell ref="E20:F20"/>
    <mergeCell ref="A37:F37"/>
    <mergeCell ref="A38:A39"/>
    <mergeCell ref="B38:B39"/>
    <mergeCell ref="C38:C39"/>
    <mergeCell ref="D38:D39"/>
    <mergeCell ref="E38:F38"/>
    <mergeCell ref="A55:F55"/>
    <mergeCell ref="A56:A57"/>
    <mergeCell ref="B56:B57"/>
    <mergeCell ref="C56:C57"/>
    <mergeCell ref="D56:D57"/>
    <mergeCell ref="E56:F5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0405-174C-4D51-855F-177FEE627753}">
  <dimension ref="A1:F63"/>
  <sheetViews>
    <sheetView topLeftCell="A47" workbookViewId="0">
      <selection activeCell="C68" sqref="C68"/>
    </sheetView>
  </sheetViews>
  <sheetFormatPr defaultRowHeight="14.45"/>
  <cols>
    <col min="1" max="1" width="36.85546875" customWidth="1"/>
    <col min="2" max="2" width="18.85546875" customWidth="1"/>
    <col min="3" max="3" width="27.5703125" customWidth="1"/>
  </cols>
  <sheetData>
    <row r="1" spans="1:6" ht="75.75" customHeight="1">
      <c r="A1" s="306" t="s">
        <v>129</v>
      </c>
      <c r="B1" s="262"/>
      <c r="C1" s="262"/>
    </row>
    <row r="2" spans="1:6" ht="16.149999999999999">
      <c r="A2" s="2" t="s">
        <v>130</v>
      </c>
      <c r="B2" s="2" t="s">
        <v>69</v>
      </c>
      <c r="C2" s="2" t="s">
        <v>14</v>
      </c>
    </row>
    <row r="3" spans="1:6" ht="16.149999999999999">
      <c r="A3" s="13" t="s">
        <v>13</v>
      </c>
      <c r="B3" s="13">
        <v>140084</v>
      </c>
      <c r="C3" s="144">
        <v>100</v>
      </c>
    </row>
    <row r="4" spans="1:6" ht="16.149999999999999">
      <c r="A4" s="2" t="s">
        <v>131</v>
      </c>
      <c r="B4" s="2">
        <v>11204</v>
      </c>
      <c r="C4" s="12">
        <v>6.3596939354721522</v>
      </c>
    </row>
    <row r="5" spans="1:6" ht="16.149999999999999">
      <c r="A5" s="2" t="s">
        <v>132</v>
      </c>
      <c r="B5" s="2">
        <v>2827</v>
      </c>
      <c r="C5" s="12">
        <v>1.6046817882523896</v>
      </c>
    </row>
    <row r="6" spans="1:6" ht="16.149999999999999">
      <c r="A6" s="2" t="s">
        <v>133</v>
      </c>
      <c r="B6" s="2">
        <v>8057</v>
      </c>
      <c r="C6" s="12">
        <v>4.5733714778738959</v>
      </c>
    </row>
    <row r="7" spans="1:6" ht="16.149999999999999">
      <c r="A7" s="2" t="s">
        <v>134</v>
      </c>
      <c r="B7" s="2">
        <v>95103</v>
      </c>
      <c r="C7" s="12">
        <v>53.983039302499833</v>
      </c>
    </row>
    <row r="8" spans="1:6" ht="16.149999999999999">
      <c r="A8" s="2" t="s">
        <v>135</v>
      </c>
      <c r="B8" s="2">
        <v>10294</v>
      </c>
      <c r="C8" s="12">
        <v>5.843153282019844</v>
      </c>
    </row>
    <row r="9" spans="1:6" ht="16.149999999999999">
      <c r="A9" s="2" t="s">
        <v>136</v>
      </c>
      <c r="B9" s="2">
        <v>696</v>
      </c>
      <c r="C9" s="12">
        <v>0.39506845582725975</v>
      </c>
    </row>
    <row r="10" spans="1:6" ht="16.149999999999999">
      <c r="A10" s="2" t="s">
        <v>137</v>
      </c>
      <c r="B10" s="2">
        <v>1023</v>
      </c>
      <c r="C10" s="12">
        <v>0.58068251481506705</v>
      </c>
    </row>
    <row r="11" spans="1:6" ht="16.149999999999999">
      <c r="A11" s="2" t="s">
        <v>138</v>
      </c>
      <c r="B11" s="2">
        <v>37848</v>
      </c>
      <c r="C11" s="12">
        <v>21.483550166882367</v>
      </c>
    </row>
    <row r="12" spans="1:6" ht="16.149999999999999">
      <c r="A12" s="2" t="s">
        <v>108</v>
      </c>
      <c r="B12" s="2">
        <v>9120</v>
      </c>
      <c r="C12" s="12">
        <v>5.1767590763571967</v>
      </c>
    </row>
    <row r="13" spans="1:6" ht="16.149999999999999">
      <c r="A13" s="35" t="s">
        <v>23</v>
      </c>
      <c r="B13" s="9"/>
      <c r="C13" s="9"/>
    </row>
    <row r="14" spans="1:6" ht="16.149999999999999">
      <c r="A14" s="35" t="s">
        <v>36</v>
      </c>
      <c r="B14" s="9"/>
      <c r="C14" s="9"/>
    </row>
    <row r="15" spans="1:6" ht="15">
      <c r="A15" s="307" t="s">
        <v>125</v>
      </c>
      <c r="B15" s="307"/>
      <c r="C15" s="307"/>
      <c r="D15" s="307"/>
      <c r="E15" s="307"/>
      <c r="F15" s="307"/>
    </row>
    <row r="17" spans="1:6" ht="63" customHeight="1">
      <c r="A17" s="262" t="s">
        <v>139</v>
      </c>
      <c r="B17" s="262"/>
      <c r="C17" s="262"/>
    </row>
    <row r="18" spans="1:6" ht="16.149999999999999">
      <c r="A18" s="2" t="s">
        <v>130</v>
      </c>
      <c r="B18" s="2" t="s">
        <v>69</v>
      </c>
      <c r="C18" s="2" t="s">
        <v>14</v>
      </c>
    </row>
    <row r="19" spans="1:6" ht="16.149999999999999">
      <c r="A19" s="13" t="s">
        <v>13</v>
      </c>
      <c r="B19" s="20">
        <v>109786</v>
      </c>
      <c r="C19" s="145">
        <v>100</v>
      </c>
    </row>
    <row r="20" spans="1:6" ht="16.149999999999999">
      <c r="A20" s="2" t="s">
        <v>131</v>
      </c>
      <c r="B20" s="16">
        <v>9670</v>
      </c>
      <c r="C20" s="146">
        <v>6.7166304325176602</v>
      </c>
    </row>
    <row r="21" spans="1:6" ht="16.149999999999999">
      <c r="A21" s="2" t="s">
        <v>132</v>
      </c>
      <c r="B21" s="16">
        <v>2406</v>
      </c>
      <c r="C21" s="146">
        <v>1.6711698883802988</v>
      </c>
    </row>
    <row r="22" spans="1:6" ht="16.149999999999999">
      <c r="A22" s="2" t="s">
        <v>133</v>
      </c>
      <c r="B22" s="16">
        <v>7308</v>
      </c>
      <c r="C22" s="146">
        <v>5.0760222544818054</v>
      </c>
    </row>
    <row r="23" spans="1:6" ht="16.149999999999999">
      <c r="A23" s="2" t="s">
        <v>134</v>
      </c>
      <c r="B23" s="16">
        <v>79658</v>
      </c>
      <c r="C23" s="146">
        <v>55.32919824131249</v>
      </c>
    </row>
    <row r="24" spans="1:6" ht="16.149999999999999">
      <c r="A24" s="2" t="s">
        <v>135</v>
      </c>
      <c r="B24" s="16">
        <v>8179</v>
      </c>
      <c r="C24" s="146">
        <v>5.6810052024366016</v>
      </c>
    </row>
    <row r="25" spans="1:6" ht="16.149999999999999">
      <c r="A25" s="2" t="s">
        <v>136</v>
      </c>
      <c r="B25" s="16">
        <v>599</v>
      </c>
      <c r="C25" s="146">
        <v>0.41605601128004943</v>
      </c>
    </row>
    <row r="26" spans="1:6" ht="16.149999999999999">
      <c r="A26" s="2" t="s">
        <v>137</v>
      </c>
      <c r="B26" s="16">
        <v>812</v>
      </c>
      <c r="C26" s="146">
        <v>0.56400247272020054</v>
      </c>
    </row>
    <row r="27" spans="1:6" ht="16.149999999999999">
      <c r="A27" s="2" t="s">
        <v>138</v>
      </c>
      <c r="B27" s="16">
        <v>29290</v>
      </c>
      <c r="C27" s="146">
        <v>20.344374908835807</v>
      </c>
    </row>
    <row r="28" spans="1:6" ht="16.149999999999999">
      <c r="A28" s="2" t="s">
        <v>108</v>
      </c>
      <c r="B28" s="16">
        <v>6049</v>
      </c>
      <c r="C28" s="146">
        <v>4.2015405880350905</v>
      </c>
    </row>
    <row r="29" spans="1:6" ht="16.149999999999999">
      <c r="A29" s="35" t="s">
        <v>23</v>
      </c>
      <c r="B29" s="9"/>
      <c r="C29" s="9"/>
    </row>
    <row r="30" spans="1:6" ht="16.149999999999999">
      <c r="A30" s="35" t="s">
        <v>36</v>
      </c>
      <c r="B30" s="9"/>
      <c r="C30" s="9"/>
    </row>
    <row r="31" spans="1:6" ht="42.75" customHeight="1">
      <c r="A31" s="307" t="s">
        <v>125</v>
      </c>
      <c r="B31" s="307"/>
      <c r="C31" s="307"/>
      <c r="D31" s="307"/>
      <c r="E31" s="307"/>
      <c r="F31" s="307"/>
    </row>
    <row r="33" spans="1:6" ht="74.25" customHeight="1">
      <c r="A33" s="262" t="s">
        <v>140</v>
      </c>
      <c r="B33" s="262"/>
      <c r="C33" s="262"/>
    </row>
    <row r="34" spans="1:6" ht="16.149999999999999">
      <c r="A34" s="2" t="s">
        <v>130</v>
      </c>
      <c r="B34" s="2" t="s">
        <v>69</v>
      </c>
      <c r="C34" s="2" t="s">
        <v>14</v>
      </c>
    </row>
    <row r="35" spans="1:6" ht="16.149999999999999">
      <c r="A35" s="13" t="s">
        <v>13</v>
      </c>
      <c r="B35" s="13">
        <v>99681</v>
      </c>
      <c r="C35" s="145">
        <v>100</v>
      </c>
    </row>
    <row r="36" spans="1:6" ht="16.149999999999999">
      <c r="A36" s="2" t="s">
        <v>131</v>
      </c>
      <c r="B36" s="2">
        <v>9193</v>
      </c>
      <c r="C36" s="146">
        <v>6.9678778783331063</v>
      </c>
    </row>
    <row r="37" spans="1:6" ht="16.149999999999999">
      <c r="A37" s="2" t="s">
        <v>132</v>
      </c>
      <c r="B37" s="2">
        <v>2154</v>
      </c>
      <c r="C37" s="146">
        <v>1.6326344990677157</v>
      </c>
    </row>
    <row r="38" spans="1:6" ht="16.149999999999999">
      <c r="A38" s="2" t="s">
        <v>133</v>
      </c>
      <c r="B38" s="2">
        <v>6391</v>
      </c>
      <c r="C38" s="146">
        <v>4.8440887110221782</v>
      </c>
    </row>
    <row r="39" spans="1:6" ht="16.149999999999999">
      <c r="A39" s="2" t="s">
        <v>134</v>
      </c>
      <c r="B39" s="2">
        <v>73467</v>
      </c>
      <c r="C39" s="146">
        <v>55.684660512074217</v>
      </c>
    </row>
    <row r="40" spans="1:6" ht="16.149999999999999">
      <c r="A40" s="2" t="s">
        <v>135</v>
      </c>
      <c r="B40" s="2">
        <v>7073</v>
      </c>
      <c r="C40" s="146">
        <v>5.3610138402534604</v>
      </c>
    </row>
    <row r="41" spans="1:6" ht="16.149999999999999">
      <c r="A41" s="2" t="s">
        <v>136</v>
      </c>
      <c r="B41" s="2">
        <v>585</v>
      </c>
      <c r="C41" s="146">
        <v>0.44340351994178906</v>
      </c>
    </row>
    <row r="42" spans="1:6" ht="16.149999999999999">
      <c r="A42" s="2" t="s">
        <v>137</v>
      </c>
      <c r="B42" s="2">
        <v>753</v>
      </c>
      <c r="C42" s="146">
        <v>0.57073991541225155</v>
      </c>
    </row>
    <row r="43" spans="1:6" ht="16.149999999999999">
      <c r="A43" s="2" t="s">
        <v>138</v>
      </c>
      <c r="B43" s="2">
        <v>26507</v>
      </c>
      <c r="C43" s="146">
        <v>20.091106159140175</v>
      </c>
    </row>
    <row r="44" spans="1:6" ht="16.149999999999999">
      <c r="A44" s="2" t="s">
        <v>108</v>
      </c>
      <c r="B44" s="2">
        <v>5811</v>
      </c>
      <c r="C44" s="146">
        <v>4.4044749647551047</v>
      </c>
    </row>
    <row r="45" spans="1:6" ht="16.149999999999999">
      <c r="A45" s="35" t="s">
        <v>23</v>
      </c>
      <c r="B45" s="9"/>
      <c r="C45" s="9"/>
    </row>
    <row r="46" spans="1:6" ht="16.149999999999999">
      <c r="A46" s="35" t="s">
        <v>36</v>
      </c>
      <c r="B46" s="9"/>
      <c r="C46" s="9"/>
    </row>
    <row r="47" spans="1:6" ht="36" customHeight="1">
      <c r="A47" s="307" t="s">
        <v>125</v>
      </c>
      <c r="B47" s="307"/>
      <c r="C47" s="307"/>
      <c r="D47" s="307"/>
      <c r="E47" s="307"/>
      <c r="F47" s="307"/>
    </row>
    <row r="49" spans="1:6" ht="74.25" customHeight="1">
      <c r="A49" s="262" t="s">
        <v>141</v>
      </c>
      <c r="B49" s="262"/>
      <c r="C49" s="262"/>
    </row>
    <row r="50" spans="1:6" ht="16.149999999999999">
      <c r="A50" s="2" t="s">
        <v>130</v>
      </c>
      <c r="B50" s="2" t="s">
        <v>69</v>
      </c>
      <c r="C50" s="2" t="s">
        <v>14</v>
      </c>
    </row>
    <row r="51" spans="1:6" ht="16.149999999999999">
      <c r="A51" s="13" t="s">
        <v>13</v>
      </c>
      <c r="B51" s="13">
        <v>116995</v>
      </c>
      <c r="C51" s="144">
        <v>100</v>
      </c>
    </row>
    <row r="52" spans="1:6" ht="16.149999999999999">
      <c r="A52" s="2" t="s">
        <v>131</v>
      </c>
      <c r="B52" s="2">
        <v>9967</v>
      </c>
      <c r="C52" s="12">
        <v>6.4368009093022653</v>
      </c>
    </row>
    <row r="53" spans="1:6" ht="16.149999999999999">
      <c r="A53" s="2" t="s">
        <v>132</v>
      </c>
      <c r="B53" s="2">
        <v>2345</v>
      </c>
      <c r="C53" s="12">
        <v>1.5144274237296893</v>
      </c>
    </row>
    <row r="54" spans="1:6" ht="16.149999999999999">
      <c r="A54" s="2" t="s">
        <v>133</v>
      </c>
      <c r="B54" s="2">
        <v>7454</v>
      </c>
      <c r="C54" s="12">
        <v>4.8138771925292554</v>
      </c>
    </row>
    <row r="55" spans="1:6" ht="16.149999999999999">
      <c r="A55" s="2" t="s">
        <v>134</v>
      </c>
      <c r="B55" s="2">
        <v>87795</v>
      </c>
      <c r="C55" s="12">
        <v>56.699000284156959</v>
      </c>
    </row>
    <row r="56" spans="1:6" ht="16.149999999999999">
      <c r="A56" s="2" t="s">
        <v>135</v>
      </c>
      <c r="B56" s="2">
        <v>8206</v>
      </c>
      <c r="C56" s="12">
        <v>5.2995272661517401</v>
      </c>
    </row>
    <row r="57" spans="1:6" ht="16.149999999999999">
      <c r="A57" s="2" t="s">
        <v>136</v>
      </c>
      <c r="B57" s="2">
        <v>614</v>
      </c>
      <c r="C57" s="12">
        <v>0.39652811862261372</v>
      </c>
    </row>
    <row r="58" spans="1:6" ht="16.149999999999999">
      <c r="A58" s="2" t="s">
        <v>137</v>
      </c>
      <c r="B58" s="2">
        <v>824</v>
      </c>
      <c r="C58" s="12">
        <v>0.53214848492676503</v>
      </c>
    </row>
    <row r="59" spans="1:6" ht="16.149999999999999">
      <c r="A59" s="2" t="s">
        <v>138</v>
      </c>
      <c r="B59" s="2">
        <v>31163</v>
      </c>
      <c r="C59" s="12">
        <v>20.125416548267935</v>
      </c>
    </row>
    <row r="60" spans="1:6" ht="16.149999999999999">
      <c r="A60" s="2" t="s">
        <v>108</v>
      </c>
      <c r="B60" s="2">
        <v>6476</v>
      </c>
      <c r="C60" s="12">
        <v>4.1822737723127794</v>
      </c>
    </row>
    <row r="61" spans="1:6" ht="16.149999999999999">
      <c r="A61" s="35" t="s">
        <v>23</v>
      </c>
      <c r="B61" s="9"/>
      <c r="C61" s="9"/>
    </row>
    <row r="62" spans="1:6" ht="16.149999999999999">
      <c r="A62" s="35" t="s">
        <v>36</v>
      </c>
      <c r="B62" s="9"/>
      <c r="C62" s="9"/>
    </row>
    <row r="63" spans="1:6" ht="52.5" customHeight="1">
      <c r="A63" s="307" t="s">
        <v>125</v>
      </c>
      <c r="B63" s="307"/>
      <c r="C63" s="307"/>
      <c r="D63" s="307"/>
      <c r="E63" s="307"/>
      <c r="F63" s="307"/>
    </row>
  </sheetData>
  <mergeCells count="8">
    <mergeCell ref="A63:F63"/>
    <mergeCell ref="A1:C1"/>
    <mergeCell ref="A17:C17"/>
    <mergeCell ref="A33:C33"/>
    <mergeCell ref="A49:C49"/>
    <mergeCell ref="A15:F15"/>
    <mergeCell ref="A31:F31"/>
    <mergeCell ref="A47:F4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957EC-6E3E-41F7-BB9D-224DA9C1A060}">
  <sheetPr>
    <tabColor theme="9"/>
  </sheetPr>
  <dimension ref="A1"/>
  <sheetViews>
    <sheetView workbookViewId="0">
      <selection activeCell="D19" sqref="D19"/>
    </sheetView>
  </sheetViews>
  <sheetFormatPr defaultRowHeight="14.45"/>
  <sheetData/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836C9-9783-441B-AEE9-D9E7F6E43D14}">
  <dimension ref="A1:E32"/>
  <sheetViews>
    <sheetView topLeftCell="A22" workbookViewId="0">
      <selection activeCell="A2" sqref="A2"/>
    </sheetView>
  </sheetViews>
  <sheetFormatPr defaultRowHeight="14.45"/>
  <cols>
    <col min="1" max="1" width="33.5703125" customWidth="1"/>
    <col min="2" max="2" width="18.42578125" customWidth="1"/>
    <col min="3" max="3" width="39.85546875" customWidth="1"/>
    <col min="4" max="4" width="37" customWidth="1"/>
    <col min="5" max="5" width="19.42578125" customWidth="1"/>
  </cols>
  <sheetData>
    <row r="1" spans="1:5" s="31" customFormat="1" ht="46.5" customHeight="1">
      <c r="A1" s="265" t="s">
        <v>142</v>
      </c>
      <c r="B1" s="265"/>
      <c r="C1" s="265"/>
      <c r="D1" s="265"/>
      <c r="E1" s="169"/>
    </row>
    <row r="2" spans="1:5" ht="16.149999999999999">
      <c r="A2" s="249" t="s">
        <v>143</v>
      </c>
      <c r="B2" s="114" t="s">
        <v>13</v>
      </c>
      <c r="C2" s="115" t="s">
        <v>144</v>
      </c>
      <c r="D2" s="88" t="s">
        <v>145</v>
      </c>
      <c r="E2" s="110"/>
    </row>
    <row r="3" spans="1:5" ht="16.149999999999999">
      <c r="A3" s="129" t="s">
        <v>17</v>
      </c>
      <c r="B3" s="69">
        <v>1366</v>
      </c>
      <c r="C3" s="130">
        <f>SUM(C4:C30)</f>
        <v>109838053</v>
      </c>
      <c r="D3" s="147">
        <f>(B3/C3)*100000</f>
        <v>1.243649138609549</v>
      </c>
      <c r="E3" s="111"/>
    </row>
    <row r="4" spans="1:5" ht="16.149999999999999">
      <c r="A4" s="45" t="s">
        <v>146</v>
      </c>
      <c r="B4" s="72">
        <v>9</v>
      </c>
      <c r="C4" s="116">
        <v>459816</v>
      </c>
      <c r="D4" s="148">
        <f t="shared" ref="D4:D30" si="0">(B4/C4)*100000</f>
        <v>1.9573046609948326</v>
      </c>
      <c r="E4" s="112"/>
    </row>
    <row r="5" spans="1:5" ht="16.149999999999999">
      <c r="A5" s="45" t="s">
        <v>147</v>
      </c>
      <c r="B5" s="72">
        <v>31</v>
      </c>
      <c r="C5" s="116">
        <v>1762168</v>
      </c>
      <c r="D5" s="148">
        <f t="shared" si="0"/>
        <v>1.7591966259743681</v>
      </c>
      <c r="E5" s="112"/>
    </row>
    <row r="6" spans="1:5" ht="16.149999999999999">
      <c r="A6" s="45" t="s">
        <v>148</v>
      </c>
      <c r="B6" s="72">
        <v>9</v>
      </c>
      <c r="C6" s="116">
        <v>446075</v>
      </c>
      <c r="D6" s="148">
        <f t="shared" si="0"/>
        <v>2.0175979375665527</v>
      </c>
      <c r="E6" s="112"/>
    </row>
    <row r="7" spans="1:5" ht="16.149999999999999">
      <c r="A7" s="45" t="s">
        <v>149</v>
      </c>
      <c r="B7" s="72">
        <v>20</v>
      </c>
      <c r="C7" s="116">
        <v>2158957</v>
      </c>
      <c r="D7" s="148">
        <f t="shared" si="0"/>
        <v>0.92637324411741406</v>
      </c>
      <c r="E7" s="112"/>
    </row>
    <row r="8" spans="1:5" ht="16.149999999999999">
      <c r="A8" s="45" t="s">
        <v>150</v>
      </c>
      <c r="B8" s="72">
        <v>107</v>
      </c>
      <c r="C8" s="116">
        <v>7745604</v>
      </c>
      <c r="D8" s="148">
        <f t="shared" si="0"/>
        <v>1.3814287433233094</v>
      </c>
      <c r="E8" s="112"/>
    </row>
    <row r="9" spans="1:5" ht="15" customHeight="1">
      <c r="A9" s="45" t="s">
        <v>151</v>
      </c>
      <c r="B9" s="72">
        <v>29</v>
      </c>
      <c r="C9" s="117">
        <v>4789503</v>
      </c>
      <c r="D9" s="149">
        <f t="shared" si="0"/>
        <v>0.6054907993585138</v>
      </c>
      <c r="E9" s="113"/>
    </row>
    <row r="10" spans="1:5" ht="16.149999999999999">
      <c r="A10" s="45" t="s">
        <v>152</v>
      </c>
      <c r="B10" s="72">
        <v>19</v>
      </c>
      <c r="C10" s="117">
        <v>1625330</v>
      </c>
      <c r="D10" s="150">
        <f t="shared" si="0"/>
        <v>1.1689933736533504</v>
      </c>
      <c r="E10" s="107"/>
    </row>
    <row r="11" spans="1:5" ht="16.149999999999999">
      <c r="A11" s="45" t="s">
        <v>153</v>
      </c>
      <c r="B11" s="72">
        <v>35</v>
      </c>
      <c r="C11" s="117">
        <v>2108492</v>
      </c>
      <c r="D11" s="150">
        <f t="shared" si="0"/>
        <v>1.6599541283533445</v>
      </c>
    </row>
    <row r="12" spans="1:5" ht="16.149999999999999">
      <c r="A12" s="45" t="s">
        <v>154</v>
      </c>
      <c r="B12" s="72">
        <v>55</v>
      </c>
      <c r="C12" s="117">
        <v>3683068</v>
      </c>
      <c r="D12" s="150">
        <f t="shared" si="0"/>
        <v>1.4933202427975807</v>
      </c>
    </row>
    <row r="13" spans="1:5" ht="16.149999999999999">
      <c r="A13" s="45" t="s">
        <v>155</v>
      </c>
      <c r="B13" s="72">
        <v>69</v>
      </c>
      <c r="C13" s="117">
        <v>3662453</v>
      </c>
      <c r="D13" s="150">
        <f t="shared" si="0"/>
        <v>1.8839832210816085</v>
      </c>
    </row>
    <row r="14" spans="1:5" ht="16.149999999999999">
      <c r="A14" s="45" t="s">
        <v>156</v>
      </c>
      <c r="B14" s="72">
        <v>47</v>
      </c>
      <c r="C14" s="117">
        <v>1781862</v>
      </c>
      <c r="D14" s="150">
        <f t="shared" si="0"/>
        <v>2.6376902363931665</v>
      </c>
    </row>
    <row r="15" spans="1:5" ht="16.149999999999999">
      <c r="A15" s="45" t="s">
        <v>157</v>
      </c>
      <c r="B15" s="72">
        <v>41</v>
      </c>
      <c r="C15" s="117">
        <v>1446389</v>
      </c>
      <c r="D15" s="150">
        <f t="shared" si="0"/>
        <v>2.8346454515348221</v>
      </c>
    </row>
    <row r="16" spans="1:5" ht="16.149999999999999">
      <c r="A16" s="45" t="s">
        <v>158</v>
      </c>
      <c r="B16" s="72">
        <v>173</v>
      </c>
      <c r="C16" s="117">
        <v>10928894</v>
      </c>
      <c r="D16" s="150">
        <f t="shared" si="0"/>
        <v>1.5829598127678794</v>
      </c>
    </row>
    <row r="17" spans="1:4" ht="16.149999999999999">
      <c r="A17" s="45" t="s">
        <v>159</v>
      </c>
      <c r="B17" s="72">
        <v>52</v>
      </c>
      <c r="C17" s="117">
        <v>4425791</v>
      </c>
      <c r="D17" s="150">
        <f t="shared" si="0"/>
        <v>1.1749312156855125</v>
      </c>
    </row>
    <row r="18" spans="1:4" ht="16.149999999999999">
      <c r="A18" s="45" t="s">
        <v>160</v>
      </c>
      <c r="B18" s="72">
        <v>26</v>
      </c>
      <c r="C18" s="117">
        <v>2112828</v>
      </c>
      <c r="D18" s="150">
        <f t="shared" si="0"/>
        <v>1.2305781634851489</v>
      </c>
    </row>
    <row r="19" spans="1:4" ht="16.149999999999999">
      <c r="A19" s="45" t="s">
        <v>161</v>
      </c>
      <c r="B19" s="72">
        <v>77</v>
      </c>
      <c r="C19" s="117">
        <v>5960840</v>
      </c>
      <c r="D19" s="150">
        <f t="shared" si="0"/>
        <v>1.2917642479918936</v>
      </c>
    </row>
    <row r="20" spans="1:4" ht="16.149999999999999">
      <c r="A20" s="45" t="s">
        <v>162</v>
      </c>
      <c r="B20" s="72">
        <v>72</v>
      </c>
      <c r="C20" s="117">
        <v>5061239</v>
      </c>
      <c r="D20" s="150">
        <f t="shared" si="0"/>
        <v>1.4225765667260528</v>
      </c>
    </row>
    <row r="21" spans="1:4" ht="16.149999999999999">
      <c r="A21" s="45" t="s">
        <v>163</v>
      </c>
      <c r="B21" s="72">
        <v>21</v>
      </c>
      <c r="C21" s="117">
        <v>1703569</v>
      </c>
      <c r="D21" s="150">
        <f t="shared" si="0"/>
        <v>1.2327061598326807</v>
      </c>
    </row>
    <row r="22" spans="1:4" ht="16.149999999999999">
      <c r="A22" s="45" t="s">
        <v>164</v>
      </c>
      <c r="B22" s="72">
        <v>49</v>
      </c>
      <c r="C22" s="117">
        <v>9154005</v>
      </c>
      <c r="D22" s="150">
        <f t="shared" si="0"/>
        <v>0.53528482888091056</v>
      </c>
    </row>
    <row r="23" spans="1:4" ht="16.149999999999999">
      <c r="A23" s="45" t="s">
        <v>165</v>
      </c>
      <c r="B23" s="72">
        <v>16</v>
      </c>
      <c r="C23" s="117">
        <v>1839406</v>
      </c>
      <c r="D23" s="150">
        <f t="shared" si="0"/>
        <v>0.86984602638025532</v>
      </c>
    </row>
    <row r="24" spans="1:4" ht="16.149999999999999">
      <c r="A24" s="45" t="s">
        <v>166</v>
      </c>
      <c r="B24" s="72">
        <v>110</v>
      </c>
      <c r="C24" s="117">
        <v>5909169</v>
      </c>
      <c r="D24" s="150">
        <f t="shared" si="0"/>
        <v>1.8615138609168227</v>
      </c>
    </row>
    <row r="25" spans="1:4" ht="16.149999999999999">
      <c r="A25" s="45" t="s">
        <v>167</v>
      </c>
      <c r="B25" s="72">
        <v>23</v>
      </c>
      <c r="C25" s="117">
        <v>908027</v>
      </c>
      <c r="D25" s="150">
        <f t="shared" si="0"/>
        <v>2.5329643281532377</v>
      </c>
    </row>
    <row r="26" spans="1:4" ht="16.149999999999999">
      <c r="A26" s="45" t="s">
        <v>168</v>
      </c>
      <c r="B26" s="72">
        <v>3</v>
      </c>
      <c r="C26" s="117">
        <v>322420</v>
      </c>
      <c r="D26" s="150">
        <f t="shared" si="0"/>
        <v>0.93046337075863783</v>
      </c>
    </row>
    <row r="27" spans="1:4" ht="16.149999999999999">
      <c r="A27" s="45" t="s">
        <v>169</v>
      </c>
      <c r="B27" s="72">
        <v>57</v>
      </c>
      <c r="C27" s="117">
        <v>3740572</v>
      </c>
      <c r="D27" s="150">
        <f t="shared" si="0"/>
        <v>1.5238311145995853</v>
      </c>
    </row>
    <row r="28" spans="1:4" ht="16.149999999999999">
      <c r="A28" s="45" t="s">
        <v>170</v>
      </c>
      <c r="B28" s="72">
        <v>195</v>
      </c>
      <c r="C28" s="117">
        <v>24072208</v>
      </c>
      <c r="D28" s="150">
        <f t="shared" si="0"/>
        <v>0.81006279108256296</v>
      </c>
    </row>
    <row r="29" spans="1:4" ht="16.149999999999999">
      <c r="A29" s="45" t="s">
        <v>171</v>
      </c>
      <c r="B29" s="72">
        <v>19</v>
      </c>
      <c r="C29" s="117">
        <v>1221385</v>
      </c>
      <c r="D29" s="150">
        <f t="shared" si="0"/>
        <v>1.5556110481134124</v>
      </c>
    </row>
    <row r="30" spans="1:4" ht="16.149999999999999">
      <c r="A30" s="45" t="s">
        <v>172</v>
      </c>
      <c r="B30" s="72">
        <v>2</v>
      </c>
      <c r="C30" s="117">
        <v>807983</v>
      </c>
      <c r="D30" s="150">
        <f t="shared" si="0"/>
        <v>0.24752996040758282</v>
      </c>
    </row>
    <row r="31" spans="1:4">
      <c r="A31" s="263" t="s">
        <v>173</v>
      </c>
      <c r="B31" s="264"/>
      <c r="C31" s="264"/>
      <c r="D31" s="264"/>
    </row>
    <row r="32" spans="1:4">
      <c r="A32" s="263" t="s">
        <v>174</v>
      </c>
      <c r="B32" s="264"/>
      <c r="C32" s="264"/>
      <c r="D32" s="264"/>
    </row>
  </sheetData>
  <mergeCells count="3">
    <mergeCell ref="A32:D32"/>
    <mergeCell ref="A1:D1"/>
    <mergeCell ref="A31:D3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DB295-7986-4293-ACD1-E93780D92E71}">
  <dimension ref="A1:D32"/>
  <sheetViews>
    <sheetView tabSelected="1" workbookViewId="0">
      <selection activeCell="A2" sqref="A2"/>
    </sheetView>
  </sheetViews>
  <sheetFormatPr defaultRowHeight="14.45"/>
  <cols>
    <col min="1" max="1" width="37.140625" customWidth="1"/>
    <col min="2" max="2" width="18.85546875" customWidth="1"/>
    <col min="3" max="3" width="41.5703125" customWidth="1"/>
    <col min="4" max="4" width="36.42578125" customWidth="1"/>
  </cols>
  <sheetData>
    <row r="1" spans="1:4" ht="48.75" customHeight="1">
      <c r="A1" s="266" t="s">
        <v>175</v>
      </c>
      <c r="B1" s="266"/>
      <c r="C1" s="266"/>
      <c r="D1" s="266"/>
    </row>
    <row r="2" spans="1:4" ht="16.149999999999999">
      <c r="A2" s="249" t="s">
        <v>143</v>
      </c>
      <c r="B2" s="5" t="s">
        <v>13</v>
      </c>
      <c r="C2" s="5" t="s">
        <v>144</v>
      </c>
      <c r="D2" s="5" t="s">
        <v>145</v>
      </c>
    </row>
    <row r="3" spans="1:4" ht="16.149999999999999">
      <c r="A3" s="131" t="s">
        <v>17</v>
      </c>
      <c r="B3" s="4">
        <v>2644</v>
      </c>
      <c r="C3" s="4">
        <f>SUM(C4:C30)</f>
        <v>109838053</v>
      </c>
      <c r="D3" s="151">
        <f>(B3/C3)*100000</f>
        <v>2.4071803239265357</v>
      </c>
    </row>
    <row r="4" spans="1:4" ht="16.149999999999999">
      <c r="A4" s="44" t="s">
        <v>146</v>
      </c>
      <c r="B4" s="5">
        <v>12</v>
      </c>
      <c r="C4" s="7">
        <v>459816</v>
      </c>
      <c r="D4" s="150">
        <f t="shared" ref="D4:D30" si="0">(B4/C4)*100000</f>
        <v>2.6097395479931103</v>
      </c>
    </row>
    <row r="5" spans="1:4" ht="16.149999999999999">
      <c r="A5" s="44" t="s">
        <v>147</v>
      </c>
      <c r="B5" s="5">
        <v>42</v>
      </c>
      <c r="C5" s="7">
        <v>1762168</v>
      </c>
      <c r="D5" s="150">
        <f t="shared" si="0"/>
        <v>2.3834276868039823</v>
      </c>
    </row>
    <row r="6" spans="1:4" ht="16.149999999999999">
      <c r="A6" s="44" t="s">
        <v>148</v>
      </c>
      <c r="B6" s="5">
        <v>7</v>
      </c>
      <c r="C6" s="7">
        <v>446075</v>
      </c>
      <c r="D6" s="150">
        <f t="shared" si="0"/>
        <v>1.5692428403295411</v>
      </c>
    </row>
    <row r="7" spans="1:4" ht="16.149999999999999">
      <c r="A7" s="44" t="s">
        <v>149</v>
      </c>
      <c r="B7" s="5">
        <v>72</v>
      </c>
      <c r="C7" s="7">
        <v>2158957</v>
      </c>
      <c r="D7" s="150">
        <f t="shared" si="0"/>
        <v>3.3349436788226905</v>
      </c>
    </row>
    <row r="8" spans="1:4" ht="16.149999999999999">
      <c r="A8" s="44" t="s">
        <v>150</v>
      </c>
      <c r="B8" s="5">
        <v>303</v>
      </c>
      <c r="C8" s="7">
        <v>7745604</v>
      </c>
      <c r="D8" s="150">
        <f t="shared" si="0"/>
        <v>3.91189634791554</v>
      </c>
    </row>
    <row r="9" spans="1:4" ht="16.149999999999999">
      <c r="A9" s="44" t="s">
        <v>151</v>
      </c>
      <c r="B9" s="5">
        <v>236</v>
      </c>
      <c r="C9" s="7">
        <v>4789503</v>
      </c>
      <c r="D9" s="150">
        <f t="shared" si="0"/>
        <v>4.9274423671934224</v>
      </c>
    </row>
    <row r="10" spans="1:4" ht="16.149999999999999">
      <c r="A10" s="44" t="s">
        <v>152</v>
      </c>
      <c r="B10" s="5">
        <v>16</v>
      </c>
      <c r="C10" s="7">
        <v>1625330</v>
      </c>
      <c r="D10" s="150">
        <f t="shared" si="0"/>
        <v>0.98441547255018991</v>
      </c>
    </row>
    <row r="11" spans="1:4" ht="16.149999999999999">
      <c r="A11" s="44" t="s">
        <v>153</v>
      </c>
      <c r="B11" s="5">
        <v>60</v>
      </c>
      <c r="C11" s="7">
        <v>2108492</v>
      </c>
      <c r="D11" s="150">
        <f t="shared" si="0"/>
        <v>2.8456356486057333</v>
      </c>
    </row>
    <row r="12" spans="1:4" ht="16.149999999999999">
      <c r="A12" s="44" t="s">
        <v>154</v>
      </c>
      <c r="B12" s="5">
        <v>86</v>
      </c>
      <c r="C12" s="7">
        <v>3683068</v>
      </c>
      <c r="D12" s="150">
        <f t="shared" si="0"/>
        <v>2.3350098341925807</v>
      </c>
    </row>
    <row r="13" spans="1:4" ht="16.149999999999999">
      <c r="A13" s="44" t="s">
        <v>155</v>
      </c>
      <c r="B13" s="5">
        <v>62</v>
      </c>
      <c r="C13" s="7">
        <v>3662453</v>
      </c>
      <c r="D13" s="150">
        <f t="shared" si="0"/>
        <v>1.6928544885081118</v>
      </c>
    </row>
    <row r="14" spans="1:4" ht="16.149999999999999">
      <c r="A14" s="44" t="s">
        <v>156</v>
      </c>
      <c r="B14" s="5">
        <v>50</v>
      </c>
      <c r="C14" s="7">
        <v>1781862</v>
      </c>
      <c r="D14" s="150">
        <f t="shared" si="0"/>
        <v>2.8060534429714536</v>
      </c>
    </row>
    <row r="15" spans="1:4" ht="16.149999999999999">
      <c r="A15" s="44" t="s">
        <v>157</v>
      </c>
      <c r="B15" s="5">
        <v>41</v>
      </c>
      <c r="C15" s="7">
        <v>1446389</v>
      </c>
      <c r="D15" s="150">
        <f t="shared" si="0"/>
        <v>2.8346454515348221</v>
      </c>
    </row>
    <row r="16" spans="1:4" ht="16.149999999999999">
      <c r="A16" s="44" t="s">
        <v>158</v>
      </c>
      <c r="B16" s="5">
        <v>143</v>
      </c>
      <c r="C16" s="7">
        <v>10928894</v>
      </c>
      <c r="D16" s="150">
        <f t="shared" si="0"/>
        <v>1.308458111131831</v>
      </c>
    </row>
    <row r="17" spans="1:4" ht="16.149999999999999">
      <c r="A17" s="44" t="s">
        <v>159</v>
      </c>
      <c r="B17" s="5">
        <v>215</v>
      </c>
      <c r="C17" s="7">
        <v>4425791</v>
      </c>
      <c r="D17" s="150">
        <f t="shared" si="0"/>
        <v>4.8578886802381769</v>
      </c>
    </row>
    <row r="18" spans="1:4" ht="16.149999999999999">
      <c r="A18" s="44" t="s">
        <v>160</v>
      </c>
      <c r="B18" s="5">
        <v>55</v>
      </c>
      <c r="C18" s="7">
        <v>2112828</v>
      </c>
      <c r="D18" s="150">
        <f t="shared" si="0"/>
        <v>2.6031461150647379</v>
      </c>
    </row>
    <row r="19" spans="1:4" ht="16.149999999999999">
      <c r="A19" s="44" t="s">
        <v>161</v>
      </c>
      <c r="B19" s="5">
        <v>174</v>
      </c>
      <c r="C19" s="7">
        <v>5960840</v>
      </c>
      <c r="D19" s="150">
        <f t="shared" si="0"/>
        <v>2.9190516772803834</v>
      </c>
    </row>
    <row r="20" spans="1:4" ht="16.149999999999999">
      <c r="A20" s="44" t="s">
        <v>162</v>
      </c>
      <c r="B20" s="5">
        <v>145</v>
      </c>
      <c r="C20" s="7">
        <v>5061239</v>
      </c>
      <c r="D20" s="150">
        <f t="shared" si="0"/>
        <v>2.8649111413233004</v>
      </c>
    </row>
    <row r="21" spans="1:4" ht="16.149999999999999">
      <c r="A21" s="44" t="s">
        <v>163</v>
      </c>
      <c r="B21" s="5">
        <v>45</v>
      </c>
      <c r="C21" s="7">
        <v>1703569</v>
      </c>
      <c r="D21" s="150">
        <f t="shared" si="0"/>
        <v>2.6415131996414587</v>
      </c>
    </row>
    <row r="22" spans="1:4" ht="16.149999999999999">
      <c r="A22" s="44" t="s">
        <v>164</v>
      </c>
      <c r="B22" s="5">
        <v>260</v>
      </c>
      <c r="C22" s="7">
        <v>9154005</v>
      </c>
      <c r="D22" s="150">
        <f t="shared" si="0"/>
        <v>2.840286847123199</v>
      </c>
    </row>
    <row r="23" spans="1:4" ht="16.149999999999999">
      <c r="A23" s="44" t="s">
        <v>165</v>
      </c>
      <c r="B23" s="5">
        <v>48</v>
      </c>
      <c r="C23" s="7">
        <v>1839406</v>
      </c>
      <c r="D23" s="150">
        <f t="shared" si="0"/>
        <v>2.6095380791407661</v>
      </c>
    </row>
    <row r="24" spans="1:4" ht="16.149999999999999">
      <c r="A24" s="44" t="s">
        <v>166</v>
      </c>
      <c r="B24" s="5">
        <v>181</v>
      </c>
      <c r="C24" s="7">
        <v>5909169</v>
      </c>
      <c r="D24" s="150">
        <f t="shared" si="0"/>
        <v>3.0630364438722264</v>
      </c>
    </row>
    <row r="25" spans="1:4" ht="16.149999999999999">
      <c r="A25" s="44" t="s">
        <v>167</v>
      </c>
      <c r="B25" s="5">
        <v>41</v>
      </c>
      <c r="C25" s="7">
        <v>908027</v>
      </c>
      <c r="D25" s="150">
        <f t="shared" si="0"/>
        <v>4.515284237142728</v>
      </c>
    </row>
    <row r="26" spans="1:4" ht="16.149999999999999">
      <c r="A26" s="44" t="s">
        <v>168</v>
      </c>
      <c r="B26" s="5">
        <v>17</v>
      </c>
      <c r="C26" s="7">
        <v>322420</v>
      </c>
      <c r="D26" s="150">
        <f t="shared" si="0"/>
        <v>5.272625767632281</v>
      </c>
    </row>
    <row r="27" spans="1:4" ht="16.149999999999999">
      <c r="A27" s="44" t="s">
        <v>169</v>
      </c>
      <c r="B27" s="5">
        <v>46</v>
      </c>
      <c r="C27" s="7">
        <v>3740572</v>
      </c>
      <c r="D27" s="150">
        <f t="shared" si="0"/>
        <v>1.2297584433610689</v>
      </c>
    </row>
    <row r="28" spans="1:4" ht="16.149999999999999">
      <c r="A28" s="44" t="s">
        <v>170</v>
      </c>
      <c r="B28" s="5">
        <v>262</v>
      </c>
      <c r="C28" s="7">
        <v>24072208</v>
      </c>
      <c r="D28" s="150">
        <f t="shared" si="0"/>
        <v>1.0883920577622126</v>
      </c>
    </row>
    <row r="29" spans="1:4" ht="16.149999999999999">
      <c r="A29" s="44" t="s">
        <v>171</v>
      </c>
      <c r="B29" s="5">
        <v>18</v>
      </c>
      <c r="C29" s="7">
        <v>1221385</v>
      </c>
      <c r="D29" s="150">
        <f t="shared" si="0"/>
        <v>1.4737367824232326</v>
      </c>
    </row>
    <row r="30" spans="1:4" ht="16.149999999999999">
      <c r="A30" s="44" t="s">
        <v>172</v>
      </c>
      <c r="B30" s="5">
        <v>7</v>
      </c>
      <c r="C30" s="7">
        <v>807983</v>
      </c>
      <c r="D30" s="150">
        <f t="shared" si="0"/>
        <v>0.86635486142653984</v>
      </c>
    </row>
    <row r="31" spans="1:4">
      <c r="A31" s="263" t="s">
        <v>176</v>
      </c>
      <c r="B31" s="264"/>
      <c r="C31" s="264"/>
      <c r="D31" s="264"/>
    </row>
    <row r="32" spans="1:4">
      <c r="A32" s="263" t="s">
        <v>174</v>
      </c>
      <c r="B32" s="264"/>
      <c r="C32" s="264"/>
      <c r="D32" s="264"/>
    </row>
  </sheetData>
  <mergeCells count="3">
    <mergeCell ref="A1:D1"/>
    <mergeCell ref="A31:D31"/>
    <mergeCell ref="A32:D3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8E8B4-9A39-4B2F-BF5A-554A4CA89E31}">
  <dimension ref="A1:D32"/>
  <sheetViews>
    <sheetView workbookViewId="0">
      <selection activeCell="A2" sqref="A2"/>
    </sheetView>
  </sheetViews>
  <sheetFormatPr defaultRowHeight="14.45"/>
  <cols>
    <col min="1" max="1" width="34.42578125" customWidth="1"/>
    <col min="2" max="2" width="19.140625" customWidth="1"/>
    <col min="3" max="3" width="39.42578125" customWidth="1"/>
    <col min="4" max="4" width="36.85546875" customWidth="1"/>
  </cols>
  <sheetData>
    <row r="1" spans="1:4" ht="55.15" customHeight="1">
      <c r="A1" s="260" t="s">
        <v>177</v>
      </c>
      <c r="B1" s="260"/>
      <c r="C1" s="260"/>
      <c r="D1" s="260"/>
    </row>
    <row r="2" spans="1:4" ht="16.149999999999999">
      <c r="A2" s="248" t="s">
        <v>143</v>
      </c>
      <c r="B2" s="96" t="s">
        <v>13</v>
      </c>
      <c r="C2" s="247" t="s">
        <v>144</v>
      </c>
      <c r="D2" s="5" t="s">
        <v>145</v>
      </c>
    </row>
    <row r="3" spans="1:4" ht="16.149999999999999">
      <c r="A3" s="122" t="s">
        <v>17</v>
      </c>
      <c r="B3" s="132">
        <v>67626</v>
      </c>
      <c r="C3" s="4">
        <f>SUM(C4:C30)</f>
        <v>109838053</v>
      </c>
      <c r="D3" s="151">
        <f>(B3/C3)*100000</f>
        <v>61.568826242759414</v>
      </c>
    </row>
    <row r="4" spans="1:4" ht="16.149999999999999">
      <c r="A4" s="109" t="s">
        <v>146</v>
      </c>
      <c r="B4" s="87">
        <v>661</v>
      </c>
      <c r="C4" s="7">
        <v>459816</v>
      </c>
      <c r="D4" s="150">
        <f>(B4/C4)*100000</f>
        <v>143.75315343528715</v>
      </c>
    </row>
    <row r="5" spans="1:4" ht="16.149999999999999">
      <c r="A5" s="109" t="s">
        <v>147</v>
      </c>
      <c r="B5" s="87">
        <v>933</v>
      </c>
      <c r="C5" s="7">
        <v>1762168</v>
      </c>
      <c r="D5" s="150">
        <f t="shared" ref="D5:D30" si="0">(B5/C5)*100000</f>
        <v>52.94614361400275</v>
      </c>
    </row>
    <row r="6" spans="1:4" ht="16.149999999999999">
      <c r="A6" s="109" t="s">
        <v>148</v>
      </c>
      <c r="B6" s="87">
        <v>653</v>
      </c>
      <c r="C6" s="7">
        <v>446075</v>
      </c>
      <c r="D6" s="150">
        <f>(B6/C6)*100000</f>
        <v>146.38793924788433</v>
      </c>
    </row>
    <row r="7" spans="1:4" ht="16.149999999999999">
      <c r="A7" s="109" t="s">
        <v>149</v>
      </c>
      <c r="B7" s="87">
        <v>847</v>
      </c>
      <c r="C7" s="7">
        <v>2158957</v>
      </c>
      <c r="D7" s="150">
        <f t="shared" si="0"/>
        <v>39.231906888372485</v>
      </c>
    </row>
    <row r="8" spans="1:4" ht="16.149999999999999">
      <c r="A8" s="109" t="s">
        <v>150</v>
      </c>
      <c r="B8" s="87">
        <v>4034</v>
      </c>
      <c r="C8" s="7">
        <v>7745604</v>
      </c>
      <c r="D8" s="150">
        <f t="shared" si="0"/>
        <v>52.081154678189073</v>
      </c>
    </row>
    <row r="9" spans="1:4" ht="16.149999999999999">
      <c r="A9" s="109" t="s">
        <v>151</v>
      </c>
      <c r="B9" s="87">
        <v>1688</v>
      </c>
      <c r="C9" s="7">
        <v>4789503</v>
      </c>
      <c r="D9" s="150">
        <f t="shared" si="0"/>
        <v>35.24374032128177</v>
      </c>
    </row>
    <row r="10" spans="1:4" ht="16.149999999999999">
      <c r="A10" s="109" t="s">
        <v>152</v>
      </c>
      <c r="B10" s="87">
        <v>751</v>
      </c>
      <c r="C10" s="7">
        <v>1625330</v>
      </c>
      <c r="D10" s="150">
        <f t="shared" si="0"/>
        <v>46.206001242824534</v>
      </c>
    </row>
    <row r="11" spans="1:4" ht="16.149999999999999">
      <c r="A11" s="109" t="s">
        <v>153</v>
      </c>
      <c r="B11" s="87">
        <v>1390</v>
      </c>
      <c r="C11" s="7">
        <v>2108492</v>
      </c>
      <c r="D11" s="150">
        <f t="shared" si="0"/>
        <v>65.92389252603283</v>
      </c>
    </row>
    <row r="12" spans="1:4" ht="16.149999999999999">
      <c r="A12" s="109" t="s">
        <v>154</v>
      </c>
      <c r="B12" s="87">
        <v>3339</v>
      </c>
      <c r="C12" s="7">
        <v>3683068</v>
      </c>
      <c r="D12" s="150">
        <f t="shared" si="0"/>
        <v>90.658114376384034</v>
      </c>
    </row>
    <row r="13" spans="1:4" ht="16.149999999999999">
      <c r="A13" s="109" t="s">
        <v>155</v>
      </c>
      <c r="B13" s="87">
        <v>1934</v>
      </c>
      <c r="C13" s="7">
        <v>3662453</v>
      </c>
      <c r="D13" s="150">
        <f t="shared" si="0"/>
        <v>52.806138399591745</v>
      </c>
    </row>
    <row r="14" spans="1:4" ht="16.149999999999999">
      <c r="A14" s="109" t="s">
        <v>156</v>
      </c>
      <c r="B14" s="87">
        <v>1687</v>
      </c>
      <c r="C14" s="7">
        <v>1781862</v>
      </c>
      <c r="D14" s="150">
        <f t="shared" si="0"/>
        <v>94.676243165856832</v>
      </c>
    </row>
    <row r="15" spans="1:4" ht="16.149999999999999">
      <c r="A15" s="109" t="s">
        <v>157</v>
      </c>
      <c r="B15" s="87">
        <v>1895</v>
      </c>
      <c r="C15" s="7">
        <v>1446389</v>
      </c>
      <c r="D15" s="150">
        <f t="shared" si="0"/>
        <v>131.01593001606068</v>
      </c>
    </row>
    <row r="16" spans="1:4" ht="16.149999999999999">
      <c r="A16" s="109" t="s">
        <v>158</v>
      </c>
      <c r="B16" s="87">
        <v>4159</v>
      </c>
      <c r="C16" s="7">
        <v>10928894</v>
      </c>
      <c r="D16" s="150">
        <f t="shared" si="0"/>
        <v>38.055085903477519</v>
      </c>
    </row>
    <row r="17" spans="1:4" ht="16.149999999999999">
      <c r="A17" s="109" t="s">
        <v>159</v>
      </c>
      <c r="B17" s="87">
        <v>4124</v>
      </c>
      <c r="C17" s="7">
        <v>4425791</v>
      </c>
      <c r="D17" s="150">
        <f t="shared" si="0"/>
        <v>93.18108333628949</v>
      </c>
    </row>
    <row r="18" spans="1:4" ht="16.149999999999999">
      <c r="A18" s="109" t="s">
        <v>160</v>
      </c>
      <c r="B18" s="87">
        <v>455</v>
      </c>
      <c r="C18" s="7">
        <v>2112828</v>
      </c>
      <c r="D18" s="150">
        <f t="shared" si="0"/>
        <v>21.535117860990102</v>
      </c>
    </row>
    <row r="19" spans="1:4" ht="16.149999999999999">
      <c r="A19" s="109" t="s">
        <v>161</v>
      </c>
      <c r="B19" s="87">
        <v>6063</v>
      </c>
      <c r="C19" s="7">
        <v>5960840</v>
      </c>
      <c r="D19" s="150">
        <f t="shared" si="0"/>
        <v>101.71385241006303</v>
      </c>
    </row>
    <row r="20" spans="1:4" ht="16.149999999999999">
      <c r="A20" s="109" t="s">
        <v>162</v>
      </c>
      <c r="B20" s="87">
        <v>2465</v>
      </c>
      <c r="C20" s="7">
        <v>5061239</v>
      </c>
      <c r="D20" s="150">
        <f t="shared" si="0"/>
        <v>48.703489402496103</v>
      </c>
    </row>
    <row r="21" spans="1:4" ht="16.149999999999999">
      <c r="A21" s="109" t="s">
        <v>163</v>
      </c>
      <c r="B21" s="87">
        <v>1124</v>
      </c>
      <c r="C21" s="7">
        <v>1703569</v>
      </c>
      <c r="D21" s="150">
        <f t="shared" si="0"/>
        <v>65.979129697711102</v>
      </c>
    </row>
    <row r="22" spans="1:4" ht="16.149999999999999">
      <c r="A22" s="109" t="s">
        <v>164</v>
      </c>
      <c r="B22" s="87">
        <v>4907</v>
      </c>
      <c r="C22" s="7">
        <v>9154005</v>
      </c>
      <c r="D22" s="150">
        <f t="shared" si="0"/>
        <v>53.604952149359761</v>
      </c>
    </row>
    <row r="23" spans="1:4" ht="16.149999999999999">
      <c r="A23" s="109" t="s">
        <v>165</v>
      </c>
      <c r="B23" s="87">
        <v>811</v>
      </c>
      <c r="C23" s="7">
        <v>1839406</v>
      </c>
      <c r="D23" s="150">
        <f t="shared" si="0"/>
        <v>44.090320462149194</v>
      </c>
    </row>
    <row r="24" spans="1:4" ht="16.149999999999999">
      <c r="A24" s="109" t="s">
        <v>166</v>
      </c>
      <c r="B24" s="87">
        <v>4729</v>
      </c>
      <c r="C24" s="7">
        <v>5909169</v>
      </c>
      <c r="D24" s="150">
        <f t="shared" si="0"/>
        <v>80.028173166142309</v>
      </c>
    </row>
    <row r="25" spans="1:4" ht="16.149999999999999">
      <c r="A25" s="109" t="s">
        <v>167</v>
      </c>
      <c r="B25" s="87">
        <v>987</v>
      </c>
      <c r="C25" s="7">
        <v>908027</v>
      </c>
      <c r="D25" s="150">
        <f t="shared" si="0"/>
        <v>108.69720834292373</v>
      </c>
    </row>
    <row r="26" spans="1:4" ht="16.149999999999999">
      <c r="A26" s="109" t="s">
        <v>168</v>
      </c>
      <c r="B26" s="87">
        <v>659</v>
      </c>
      <c r="C26" s="7">
        <v>322420</v>
      </c>
      <c r="D26" s="150">
        <f t="shared" si="0"/>
        <v>204.39178710998078</v>
      </c>
    </row>
    <row r="27" spans="1:4" ht="16.149999999999999">
      <c r="A27" s="109" t="s">
        <v>169</v>
      </c>
      <c r="B27" s="87">
        <v>4020</v>
      </c>
      <c r="C27" s="7">
        <v>3740572</v>
      </c>
      <c r="D27" s="150">
        <f t="shared" si="0"/>
        <v>107.47019439807603</v>
      </c>
    </row>
    <row r="28" spans="1:4" ht="16.149999999999999">
      <c r="A28" s="109" t="s">
        <v>170</v>
      </c>
      <c r="B28" s="87">
        <v>12461</v>
      </c>
      <c r="C28" s="7">
        <v>24072208</v>
      </c>
      <c r="D28" s="150">
        <f t="shared" si="0"/>
        <v>51.765089434255472</v>
      </c>
    </row>
    <row r="29" spans="1:4" ht="16.149999999999999">
      <c r="A29" s="109" t="s">
        <v>171</v>
      </c>
      <c r="B29" s="87">
        <v>721</v>
      </c>
      <c r="C29" s="7">
        <v>1221385</v>
      </c>
      <c r="D29" s="150">
        <f t="shared" si="0"/>
        <v>59.031345562619485</v>
      </c>
    </row>
    <row r="30" spans="1:4" ht="16.149999999999999">
      <c r="A30" s="109" t="s">
        <v>172</v>
      </c>
      <c r="B30" s="87">
        <v>129</v>
      </c>
      <c r="C30" s="7">
        <v>807983</v>
      </c>
      <c r="D30" s="150">
        <f t="shared" si="0"/>
        <v>15.965682446289094</v>
      </c>
    </row>
    <row r="31" spans="1:4">
      <c r="A31" s="263" t="s">
        <v>176</v>
      </c>
      <c r="B31" s="264"/>
      <c r="C31" s="264"/>
      <c r="D31" s="264"/>
    </row>
    <row r="32" spans="1:4">
      <c r="A32" s="263" t="s">
        <v>174</v>
      </c>
      <c r="B32" s="263"/>
      <c r="C32" s="263"/>
      <c r="D32" s="263"/>
    </row>
  </sheetData>
  <mergeCells count="3">
    <mergeCell ref="A1:D1"/>
    <mergeCell ref="A31:D31"/>
    <mergeCell ref="A32:D3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A93B6-EF84-4F0E-8C6B-9BE70EE59415}">
  <sheetPr>
    <tabColor rgb="FF00B050"/>
  </sheetPr>
  <dimension ref="A1"/>
  <sheetViews>
    <sheetView workbookViewId="0">
      <selection activeCell="L21" sqref="L21"/>
    </sheetView>
  </sheetViews>
  <sheetFormatPr defaultRowHeight="14.4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workbookViewId="0">
      <selection activeCell="A7" sqref="A7"/>
    </sheetView>
  </sheetViews>
  <sheetFormatPr defaultRowHeight="14.45"/>
  <cols>
    <col min="1" max="1" width="26.28515625" customWidth="1"/>
    <col min="2" max="11" width="13.7109375" customWidth="1"/>
  </cols>
  <sheetData>
    <row r="1" spans="1:11" ht="36" customHeight="1">
      <c r="A1" s="250" t="s">
        <v>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16.149999999999999">
      <c r="A2" s="1"/>
      <c r="B2" s="167">
        <v>2013</v>
      </c>
      <c r="C2" s="167">
        <v>2014</v>
      </c>
      <c r="D2" s="167">
        <v>2015</v>
      </c>
      <c r="E2" s="167">
        <v>2016</v>
      </c>
      <c r="F2" s="167">
        <v>2017</v>
      </c>
      <c r="G2" s="167">
        <v>2018</v>
      </c>
      <c r="H2" s="167">
        <v>2019</v>
      </c>
      <c r="I2" s="167">
        <v>2020</v>
      </c>
      <c r="J2" s="167">
        <v>2021</v>
      </c>
      <c r="K2" s="167">
        <v>2022</v>
      </c>
    </row>
    <row r="3" spans="1:11" ht="16.149999999999999">
      <c r="A3" s="167" t="s">
        <v>1</v>
      </c>
      <c r="B3" s="66">
        <v>159796</v>
      </c>
      <c r="C3" s="66">
        <v>165483</v>
      </c>
      <c r="D3" s="6">
        <v>185208</v>
      </c>
      <c r="E3" s="6">
        <v>195095</v>
      </c>
      <c r="F3" s="6">
        <v>234551</v>
      </c>
      <c r="G3" s="6">
        <v>260204</v>
      </c>
      <c r="H3" s="6">
        <v>277151</v>
      </c>
      <c r="I3" s="6">
        <v>228035</v>
      </c>
      <c r="J3" s="6">
        <v>256495</v>
      </c>
      <c r="K3" s="6">
        <v>344242</v>
      </c>
    </row>
    <row r="4" spans="1:11">
      <c r="A4" s="255" t="s">
        <v>2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</row>
    <row r="5" spans="1:11">
      <c r="A5" s="252" t="s">
        <v>3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</row>
    <row r="6" spans="1:11" ht="15" customHeight="1">
      <c r="A6" s="252" t="s">
        <v>4</v>
      </c>
      <c r="B6" s="254"/>
      <c r="C6" s="254"/>
      <c r="D6" s="254"/>
      <c r="E6" s="254"/>
      <c r="F6" s="254"/>
      <c r="G6" s="254"/>
      <c r="H6" s="254"/>
      <c r="I6" s="254"/>
      <c r="J6" s="254"/>
      <c r="K6" s="254"/>
    </row>
    <row r="7" spans="1:11">
      <c r="A7" s="32" t="s">
        <v>5</v>
      </c>
    </row>
  </sheetData>
  <mergeCells count="4">
    <mergeCell ref="A1:K1"/>
    <mergeCell ref="A5:K5"/>
    <mergeCell ref="A6:K6"/>
    <mergeCell ref="A4:K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9CE30-F291-45ED-B8BC-10AEF3B09F47}">
  <dimension ref="A1:D35"/>
  <sheetViews>
    <sheetView workbookViewId="0">
      <selection activeCell="F4" sqref="F4"/>
    </sheetView>
  </sheetViews>
  <sheetFormatPr defaultRowHeight="14.45"/>
  <cols>
    <col min="1" max="1" width="27.5703125" customWidth="1"/>
    <col min="2" max="4" width="20.28515625" customWidth="1"/>
  </cols>
  <sheetData>
    <row r="1" spans="1:4" ht="63" customHeight="1">
      <c r="A1" s="259" t="s">
        <v>178</v>
      </c>
      <c r="B1" s="259"/>
      <c r="C1" s="259"/>
      <c r="D1" s="259"/>
    </row>
    <row r="2" spans="1:4" ht="16.149999999999999">
      <c r="A2" s="2" t="s">
        <v>12</v>
      </c>
      <c r="B2" s="2" t="s">
        <v>13</v>
      </c>
      <c r="C2" s="2" t="s">
        <v>115</v>
      </c>
      <c r="D2" s="2" t="s">
        <v>16</v>
      </c>
    </row>
    <row r="3" spans="1:4" ht="16.149999999999999">
      <c r="A3" s="13" t="s">
        <v>17</v>
      </c>
      <c r="B3" s="152">
        <v>20.193773828300273</v>
      </c>
      <c r="C3" s="152">
        <v>3.2316311514527061</v>
      </c>
      <c r="D3" s="152">
        <v>37.343417819938409</v>
      </c>
    </row>
    <row r="4" spans="1:4" ht="16.149999999999999">
      <c r="A4" s="2" t="s">
        <v>20</v>
      </c>
      <c r="B4" s="153">
        <v>31.217506252789082</v>
      </c>
      <c r="C4" s="153">
        <v>4.6827970537072767</v>
      </c>
      <c r="D4" s="153">
        <v>57.592954546782074</v>
      </c>
    </row>
    <row r="5" spans="1:4" ht="16.149999999999999">
      <c r="A5" s="2" t="s">
        <v>19</v>
      </c>
      <c r="B5" s="153">
        <v>32.541759684719395</v>
      </c>
      <c r="C5" s="153">
        <v>4.2747054852349997</v>
      </c>
      <c r="D5" s="153">
        <v>61.872797754736496</v>
      </c>
    </row>
    <row r="6" spans="1:4" ht="16.149999999999999">
      <c r="A6" s="2" t="s">
        <v>21</v>
      </c>
      <c r="B6" s="153">
        <v>10.642835677982422</v>
      </c>
      <c r="C6" s="153">
        <v>1.9761372042969632</v>
      </c>
      <c r="D6" s="153">
        <v>19.35020777067815</v>
      </c>
    </row>
    <row r="7" spans="1:4" ht="16.149999999999999">
      <c r="A7" s="2" t="s">
        <v>22</v>
      </c>
      <c r="B7" s="153">
        <v>16.511889955360058</v>
      </c>
      <c r="C7" s="153">
        <v>3.6263832221373797</v>
      </c>
      <c r="D7" s="153">
        <v>29.417747348512112</v>
      </c>
    </row>
    <row r="8" spans="1:4" ht="16.149999999999999">
      <c r="A8" s="2" t="s">
        <v>179</v>
      </c>
      <c r="B8" s="153">
        <v>19.431763989824866</v>
      </c>
      <c r="C8" s="153">
        <v>3.7726998489035832</v>
      </c>
      <c r="D8" s="153">
        <v>35.140651396616668</v>
      </c>
    </row>
    <row r="9" spans="1:4" ht="16.149999999999999">
      <c r="A9" s="34" t="s">
        <v>180</v>
      </c>
      <c r="B9" s="9"/>
      <c r="C9" s="9"/>
      <c r="D9" s="9"/>
    </row>
    <row r="10" spans="1:4" ht="16.149999999999999">
      <c r="A10" s="34" t="s">
        <v>181</v>
      </c>
      <c r="B10" s="9"/>
      <c r="C10" s="9"/>
      <c r="D10" s="9"/>
    </row>
    <row r="11" spans="1:4" ht="16.149999999999999">
      <c r="A11" s="9"/>
      <c r="B11" s="9"/>
      <c r="C11" s="9"/>
      <c r="D11" s="9"/>
    </row>
    <row r="12" spans="1:4" ht="16.149999999999999">
      <c r="A12" s="9"/>
      <c r="B12" s="9"/>
      <c r="C12" s="9"/>
      <c r="D12" s="9"/>
    </row>
    <row r="13" spans="1:4" ht="59.25" customHeight="1">
      <c r="A13" s="259" t="s">
        <v>182</v>
      </c>
      <c r="B13" s="259"/>
      <c r="C13" s="259"/>
      <c r="D13" s="259"/>
    </row>
    <row r="14" spans="1:4" ht="16.149999999999999">
      <c r="A14" s="2" t="s">
        <v>12</v>
      </c>
      <c r="B14" s="2" t="s">
        <v>13</v>
      </c>
      <c r="C14" s="2" t="s">
        <v>115</v>
      </c>
      <c r="D14" s="2" t="s">
        <v>16</v>
      </c>
    </row>
    <row r="15" spans="1:4" ht="16.149999999999999">
      <c r="A15" s="13" t="s">
        <v>17</v>
      </c>
      <c r="B15" s="152">
        <v>23.350495467769971</v>
      </c>
      <c r="C15" s="152">
        <v>3.6244546878627015</v>
      </c>
      <c r="D15" s="152">
        <v>43.327412212306776</v>
      </c>
    </row>
    <row r="16" spans="1:4" ht="16.149999999999999">
      <c r="A16" s="2" t="s">
        <v>20</v>
      </c>
      <c r="B16" s="153">
        <v>34.127775269501619</v>
      </c>
      <c r="C16" s="153">
        <v>5.335676666265134</v>
      </c>
      <c r="D16" s="153">
        <v>62.750937409557793</v>
      </c>
    </row>
    <row r="17" spans="1:4" ht="16.149999999999999">
      <c r="A17" s="2" t="s">
        <v>19</v>
      </c>
      <c r="B17" s="153">
        <v>37.010020243005961</v>
      </c>
      <c r="C17" s="153">
        <v>5.1173407551930303</v>
      </c>
      <c r="D17" s="153">
        <v>70.168785661594825</v>
      </c>
    </row>
    <row r="18" spans="1:4" ht="16.149999999999999">
      <c r="A18" s="2" t="s">
        <v>21</v>
      </c>
      <c r="B18" s="153">
        <v>13.965614537327514</v>
      </c>
      <c r="C18" s="153">
        <v>2.2287781780260345</v>
      </c>
      <c r="D18" s="153">
        <v>25.780957845321133</v>
      </c>
    </row>
    <row r="19" spans="1:4" ht="16.149999999999999">
      <c r="A19" s="2" t="s">
        <v>22</v>
      </c>
      <c r="B19" s="153">
        <v>17.187773732812193</v>
      </c>
      <c r="C19" s="153">
        <v>3.4135055894886825</v>
      </c>
      <c r="D19" s="153">
        <v>30.969945428917001</v>
      </c>
    </row>
    <row r="20" spans="1:4" ht="16.149999999999999">
      <c r="A20" s="2" t="s">
        <v>179</v>
      </c>
      <c r="B20" s="153">
        <v>21.988021820593929</v>
      </c>
      <c r="C20" s="153">
        <v>3.9239763649961992</v>
      </c>
      <c r="D20" s="153">
        <v>40.12856500431495</v>
      </c>
    </row>
    <row r="21" spans="1:4" ht="16.149999999999999">
      <c r="A21" s="34" t="s">
        <v>180</v>
      </c>
      <c r="B21" s="9"/>
      <c r="C21" s="9"/>
      <c r="D21" s="9"/>
    </row>
    <row r="22" spans="1:4" ht="16.149999999999999">
      <c r="A22" s="34" t="s">
        <v>181</v>
      </c>
      <c r="B22" s="9"/>
      <c r="C22" s="9"/>
      <c r="D22" s="9"/>
    </row>
    <row r="23" spans="1:4" ht="16.149999999999999">
      <c r="A23" s="9"/>
      <c r="B23" s="9"/>
      <c r="C23" s="9"/>
      <c r="D23" s="9"/>
    </row>
    <row r="24" spans="1:4" ht="16.149999999999999">
      <c r="A24" s="9"/>
      <c r="B24" s="9"/>
      <c r="C24" s="9"/>
      <c r="D24" s="9"/>
    </row>
    <row r="25" spans="1:4" ht="74.25" customHeight="1">
      <c r="A25" s="259" t="s">
        <v>183</v>
      </c>
      <c r="B25" s="259"/>
      <c r="C25" s="259"/>
      <c r="D25" s="259"/>
    </row>
    <row r="26" spans="1:4" ht="16.149999999999999">
      <c r="A26" s="2" t="s">
        <v>12</v>
      </c>
      <c r="B26" s="2" t="s">
        <v>13</v>
      </c>
      <c r="C26" s="2" t="s">
        <v>115</v>
      </c>
      <c r="D26" s="2" t="s">
        <v>16</v>
      </c>
    </row>
    <row r="27" spans="1:4" ht="16.149999999999999">
      <c r="A27" s="13" t="s">
        <v>17</v>
      </c>
      <c r="B27" s="152">
        <v>24.478328462770364</v>
      </c>
      <c r="C27" s="152">
        <v>3.646807138914848</v>
      </c>
      <c r="D27" s="152">
        <v>45.600531069973457</v>
      </c>
    </row>
    <row r="28" spans="1:4" ht="16.149999999999999">
      <c r="A28" s="2" t="s">
        <v>20</v>
      </c>
      <c r="B28" s="153">
        <v>31.489874297399979</v>
      </c>
      <c r="C28" s="153">
        <v>4.7883507827794398</v>
      </c>
      <c r="D28" s="153">
        <v>58.016034368911477</v>
      </c>
    </row>
    <row r="29" spans="1:4" ht="16.149999999999999">
      <c r="A29" s="2" t="s">
        <v>19</v>
      </c>
      <c r="B29" s="153">
        <v>39.534495328959004</v>
      </c>
      <c r="C29" s="153">
        <v>5.119871032705329</v>
      </c>
      <c r="D29" s="153">
        <v>75.311188437304821</v>
      </c>
    </row>
    <row r="30" spans="1:4" ht="16.149999999999999">
      <c r="A30" s="2" t="s">
        <v>21</v>
      </c>
      <c r="B30" s="153">
        <v>14.759643567531015</v>
      </c>
      <c r="C30" s="153">
        <v>2.3721671876324533</v>
      </c>
      <c r="D30" s="153">
        <v>27.250501347940236</v>
      </c>
    </row>
    <row r="31" spans="1:4" ht="16.149999999999999">
      <c r="A31" s="2" t="s">
        <v>22</v>
      </c>
      <c r="B31" s="153">
        <v>18.047455042140108</v>
      </c>
      <c r="C31" s="153">
        <v>3.3763763633693396</v>
      </c>
      <c r="D31" s="153">
        <v>32.779020952923858</v>
      </c>
    </row>
    <row r="32" spans="1:4" ht="16.149999999999999">
      <c r="A32" s="2" t="s">
        <v>179</v>
      </c>
      <c r="B32" s="153">
        <v>24.946359560704717</v>
      </c>
      <c r="C32" s="153">
        <v>4.1262147912080689</v>
      </c>
      <c r="D32" s="153">
        <v>45.866193001783238</v>
      </c>
    </row>
    <row r="33" spans="1:4" ht="16.149999999999999">
      <c r="A33" s="34" t="s">
        <v>180</v>
      </c>
      <c r="B33" s="9"/>
      <c r="C33" s="9"/>
      <c r="D33" s="9"/>
    </row>
    <row r="34" spans="1:4" ht="16.149999999999999">
      <c r="A34" s="34" t="s">
        <v>181</v>
      </c>
      <c r="B34" s="9"/>
      <c r="C34" s="9"/>
      <c r="D34" s="9"/>
    </row>
    <row r="35" spans="1:4" ht="16.149999999999999">
      <c r="A35" s="9"/>
      <c r="B35" s="9"/>
      <c r="C35" s="9"/>
      <c r="D35" s="9"/>
    </row>
  </sheetData>
  <mergeCells count="3">
    <mergeCell ref="A1:D1"/>
    <mergeCell ref="A13:D13"/>
    <mergeCell ref="A25:D2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33712-3B2D-44AA-B0E1-DA760EC824F8}">
  <dimension ref="A1:D50"/>
  <sheetViews>
    <sheetView workbookViewId="0">
      <selection activeCell="G6" sqref="G6"/>
    </sheetView>
  </sheetViews>
  <sheetFormatPr defaultRowHeight="14.45"/>
  <cols>
    <col min="1" max="1" width="37.140625" customWidth="1"/>
    <col min="2" max="2" width="15" customWidth="1"/>
    <col min="3" max="3" width="18.140625" customWidth="1"/>
    <col min="4" max="4" width="18.5703125" customWidth="1"/>
  </cols>
  <sheetData>
    <row r="1" spans="1:4" ht="52.9" customHeight="1">
      <c r="A1" s="250" t="s">
        <v>184</v>
      </c>
      <c r="B1" s="250"/>
      <c r="C1" s="250"/>
      <c r="D1" s="250"/>
    </row>
    <row r="2" spans="1:4" ht="16.149999999999999">
      <c r="A2" s="36" t="s">
        <v>185</v>
      </c>
      <c r="B2" s="36" t="s">
        <v>13</v>
      </c>
      <c r="C2" s="36" t="s">
        <v>115</v>
      </c>
      <c r="D2" s="36" t="s">
        <v>16</v>
      </c>
    </row>
    <row r="3" spans="1:4" ht="16.149999999999999">
      <c r="A3" s="36" t="s">
        <v>186</v>
      </c>
      <c r="B3" s="37">
        <v>0.9</v>
      </c>
      <c r="C3" s="37">
        <v>0.9</v>
      </c>
      <c r="D3" s="37">
        <v>0.9</v>
      </c>
    </row>
    <row r="4" spans="1:4" ht="16.149999999999999">
      <c r="A4" s="36" t="s">
        <v>187</v>
      </c>
      <c r="B4" s="37">
        <v>0.4</v>
      </c>
      <c r="C4" s="37">
        <v>0.4</v>
      </c>
      <c r="D4" s="37">
        <v>0.5</v>
      </c>
    </row>
    <row r="5" spans="1:4" ht="16.149999999999999">
      <c r="A5" s="36" t="s">
        <v>188</v>
      </c>
      <c r="B5" s="37">
        <v>2</v>
      </c>
      <c r="C5" s="37">
        <v>1</v>
      </c>
      <c r="D5" s="37">
        <v>2.8</v>
      </c>
    </row>
    <row r="6" spans="1:4" ht="16.149999999999999">
      <c r="A6" s="36" t="s">
        <v>189</v>
      </c>
      <c r="B6" s="37">
        <v>34</v>
      </c>
      <c r="C6" s="37">
        <v>4.0999999999999996</v>
      </c>
      <c r="D6" s="37">
        <v>62.8</v>
      </c>
    </row>
    <row r="7" spans="1:4" ht="16.149999999999999">
      <c r="A7" s="36" t="s">
        <v>190</v>
      </c>
      <c r="B7" s="37">
        <v>56.8</v>
      </c>
      <c r="C7" s="37">
        <v>6.4</v>
      </c>
      <c r="D7" s="37">
        <v>105.9</v>
      </c>
    </row>
    <row r="8" spans="1:4" ht="16.149999999999999">
      <c r="A8" s="36" t="s">
        <v>191</v>
      </c>
      <c r="B8" s="37">
        <v>46.4</v>
      </c>
      <c r="C8" s="37">
        <v>6.3</v>
      </c>
      <c r="D8" s="37">
        <v>86.2</v>
      </c>
    </row>
    <row r="9" spans="1:4" ht="16.149999999999999">
      <c r="A9" s="36" t="s">
        <v>192</v>
      </c>
      <c r="B9" s="37">
        <v>32.5</v>
      </c>
      <c r="C9" s="37">
        <v>5.4</v>
      </c>
      <c r="D9" s="37">
        <v>60.2</v>
      </c>
    </row>
    <row r="10" spans="1:4" ht="16.149999999999999">
      <c r="A10" s="36" t="s">
        <v>193</v>
      </c>
      <c r="B10" s="37">
        <v>20.6</v>
      </c>
      <c r="C10" s="37">
        <v>4.3</v>
      </c>
      <c r="D10" s="37">
        <v>38</v>
      </c>
    </row>
    <row r="11" spans="1:4" ht="16.149999999999999">
      <c r="A11" s="36" t="s">
        <v>194</v>
      </c>
      <c r="B11" s="37">
        <v>11.5</v>
      </c>
      <c r="C11" s="37">
        <v>2.4</v>
      </c>
      <c r="D11" s="37">
        <v>21.5</v>
      </c>
    </row>
    <row r="12" spans="1:4" ht="16.149999999999999">
      <c r="A12" s="36" t="s">
        <v>195</v>
      </c>
      <c r="B12" s="37">
        <v>7.2</v>
      </c>
      <c r="C12" s="37">
        <v>1.6</v>
      </c>
      <c r="D12" s="37">
        <v>13.8</v>
      </c>
    </row>
    <row r="13" spans="1:4" ht="16.149999999999999">
      <c r="A13" s="36" t="s">
        <v>196</v>
      </c>
      <c r="B13" s="37">
        <v>4.5</v>
      </c>
      <c r="C13" s="37">
        <v>1.3</v>
      </c>
      <c r="D13" s="37">
        <v>8.9</v>
      </c>
    </row>
    <row r="14" spans="1:4" ht="16.149999999999999">
      <c r="A14" s="34" t="s">
        <v>180</v>
      </c>
      <c r="B14" s="9"/>
      <c r="C14" s="9"/>
      <c r="D14" s="9"/>
    </row>
    <row r="15" spans="1:4" ht="16.149999999999999">
      <c r="A15" s="34" t="s">
        <v>181</v>
      </c>
      <c r="B15" s="9"/>
      <c r="C15" s="9"/>
      <c r="D15" s="9"/>
    </row>
    <row r="16" spans="1:4" ht="16.149999999999999">
      <c r="A16" s="9"/>
      <c r="B16" s="9"/>
      <c r="C16" s="9"/>
      <c r="D16" s="9"/>
    </row>
    <row r="17" spans="1:4" ht="16.149999999999999">
      <c r="A17" s="9"/>
      <c r="B17" s="9"/>
      <c r="C17" s="9"/>
      <c r="D17" s="9"/>
    </row>
    <row r="18" spans="1:4" ht="61.5" customHeight="1">
      <c r="A18" s="250" t="s">
        <v>197</v>
      </c>
      <c r="B18" s="250"/>
      <c r="C18" s="250"/>
      <c r="D18" s="250"/>
    </row>
    <row r="19" spans="1:4" ht="16.149999999999999">
      <c r="A19" s="36" t="s">
        <v>185</v>
      </c>
      <c r="B19" s="36" t="s">
        <v>13</v>
      </c>
      <c r="C19" s="36" t="s">
        <v>115</v>
      </c>
      <c r="D19" s="36" t="s">
        <v>16</v>
      </c>
    </row>
    <row r="20" spans="1:4" ht="16.149999999999999">
      <c r="A20" s="36" t="s">
        <v>186</v>
      </c>
      <c r="B20" s="37">
        <v>1</v>
      </c>
      <c r="C20" s="37">
        <v>1</v>
      </c>
      <c r="D20" s="37">
        <v>1.1000000000000001</v>
      </c>
    </row>
    <row r="21" spans="1:4" ht="16.149999999999999">
      <c r="A21" s="36" t="s">
        <v>187</v>
      </c>
      <c r="B21" s="37">
        <v>0.4</v>
      </c>
      <c r="C21" s="37">
        <v>0.4</v>
      </c>
      <c r="D21" s="37">
        <v>0.4</v>
      </c>
    </row>
    <row r="22" spans="1:4" ht="16.149999999999999">
      <c r="A22" s="36" t="s">
        <v>188</v>
      </c>
      <c r="B22" s="37">
        <v>2.2000000000000002</v>
      </c>
      <c r="C22" s="37">
        <v>1.1000000000000001</v>
      </c>
      <c r="D22" s="37">
        <v>3.2</v>
      </c>
    </row>
    <row r="23" spans="1:4" ht="16.149999999999999">
      <c r="A23" s="36" t="s">
        <v>189</v>
      </c>
      <c r="B23" s="37">
        <v>39.299999999999997</v>
      </c>
      <c r="C23" s="37">
        <v>5.5</v>
      </c>
      <c r="D23" s="37">
        <v>71.900000000000006</v>
      </c>
    </row>
    <row r="24" spans="1:4" ht="16.149999999999999">
      <c r="A24" s="36" t="s">
        <v>190</v>
      </c>
      <c r="B24" s="37">
        <v>59.8</v>
      </c>
      <c r="C24" s="37">
        <v>6.5</v>
      </c>
      <c r="D24" s="37">
        <v>111.8</v>
      </c>
    </row>
    <row r="25" spans="1:4" ht="16.149999999999999">
      <c r="A25" s="36" t="s">
        <v>191</v>
      </c>
      <c r="B25" s="37">
        <v>49.1</v>
      </c>
      <c r="C25" s="37">
        <v>5.5</v>
      </c>
      <c r="D25" s="37">
        <v>92.6</v>
      </c>
    </row>
    <row r="26" spans="1:4" ht="16.149999999999999">
      <c r="A26" s="36" t="s">
        <v>192</v>
      </c>
      <c r="B26" s="37">
        <v>33.799999999999997</v>
      </c>
      <c r="C26" s="37">
        <v>5.8</v>
      </c>
      <c r="D26" s="37">
        <v>62.5</v>
      </c>
    </row>
    <row r="27" spans="1:4" ht="16.149999999999999">
      <c r="A27" s="36" t="s">
        <v>193</v>
      </c>
      <c r="B27" s="37">
        <v>20.9</v>
      </c>
      <c r="C27" s="37">
        <v>4.0999999999999996</v>
      </c>
      <c r="D27" s="37">
        <v>38.799999999999997</v>
      </c>
    </row>
    <row r="28" spans="1:4" ht="16.149999999999999">
      <c r="A28" s="36" t="s">
        <v>194</v>
      </c>
      <c r="B28" s="37">
        <v>12.4</v>
      </c>
      <c r="C28" s="37">
        <v>2.4</v>
      </c>
      <c r="D28" s="37">
        <v>23.5</v>
      </c>
    </row>
    <row r="29" spans="1:4" ht="16.149999999999999">
      <c r="A29" s="36" t="s">
        <v>195</v>
      </c>
      <c r="B29" s="37">
        <v>8.1</v>
      </c>
      <c r="C29" s="37">
        <v>2.1</v>
      </c>
      <c r="D29" s="37">
        <v>15.3</v>
      </c>
    </row>
    <row r="30" spans="1:4" ht="16.149999999999999">
      <c r="A30" s="36" t="s">
        <v>196</v>
      </c>
      <c r="B30" s="37">
        <v>5.4</v>
      </c>
      <c r="C30" s="37">
        <v>1.9</v>
      </c>
      <c r="D30" s="37">
        <v>10.3</v>
      </c>
    </row>
    <row r="31" spans="1:4" ht="16.149999999999999">
      <c r="A31" s="34" t="s">
        <v>180</v>
      </c>
      <c r="B31" s="9"/>
      <c r="C31" s="9"/>
      <c r="D31" s="9"/>
    </row>
    <row r="32" spans="1:4" ht="16.149999999999999">
      <c r="A32" s="34" t="s">
        <v>198</v>
      </c>
      <c r="B32" s="9"/>
      <c r="C32" s="9"/>
      <c r="D32" s="9"/>
    </row>
    <row r="33" spans="1:4" ht="16.149999999999999">
      <c r="A33" s="9"/>
      <c r="B33" s="9"/>
      <c r="C33" s="9"/>
      <c r="D33" s="9"/>
    </row>
    <row r="34" spans="1:4" ht="16.149999999999999">
      <c r="A34" s="9"/>
      <c r="B34" s="9"/>
      <c r="C34" s="9"/>
      <c r="D34" s="9"/>
    </row>
    <row r="35" spans="1:4" ht="67.5" customHeight="1">
      <c r="A35" s="259" t="s">
        <v>199</v>
      </c>
      <c r="B35" s="259"/>
      <c r="C35" s="259"/>
      <c r="D35" s="259"/>
    </row>
    <row r="36" spans="1:4" ht="16.149999999999999">
      <c r="A36" s="36" t="s">
        <v>185</v>
      </c>
      <c r="B36" s="36" t="s">
        <v>13</v>
      </c>
      <c r="C36" s="36" t="s">
        <v>115</v>
      </c>
      <c r="D36" s="36" t="s">
        <v>16</v>
      </c>
    </row>
    <row r="37" spans="1:4" ht="16.149999999999999">
      <c r="A37" s="36" t="s">
        <v>186</v>
      </c>
      <c r="B37" s="37">
        <v>1.2</v>
      </c>
      <c r="C37" s="37">
        <v>1</v>
      </c>
      <c r="D37" s="37">
        <v>1.3</v>
      </c>
    </row>
    <row r="38" spans="1:4" ht="16.149999999999999">
      <c r="A38" s="36" t="s">
        <v>187</v>
      </c>
      <c r="B38" s="37">
        <v>0.5</v>
      </c>
      <c r="C38" s="37">
        <v>0.4</v>
      </c>
      <c r="D38" s="37">
        <v>0.5</v>
      </c>
    </row>
    <row r="39" spans="1:4" ht="16.149999999999999">
      <c r="A39" s="36" t="s">
        <v>188</v>
      </c>
      <c r="B39" s="37">
        <v>2.5</v>
      </c>
      <c r="C39" s="37">
        <v>1.1000000000000001</v>
      </c>
      <c r="D39" s="37">
        <v>3.9</v>
      </c>
    </row>
    <row r="40" spans="1:4" ht="16.149999999999999">
      <c r="A40" s="36" t="s">
        <v>189</v>
      </c>
      <c r="B40" s="37">
        <v>44</v>
      </c>
      <c r="C40" s="37">
        <v>5.8</v>
      </c>
      <c r="D40" s="37">
        <v>80.900000000000006</v>
      </c>
    </row>
    <row r="41" spans="1:4" ht="16.149999999999999">
      <c r="A41" s="36" t="s">
        <v>190</v>
      </c>
      <c r="B41" s="37">
        <v>63.7</v>
      </c>
      <c r="C41" s="37">
        <v>6.7</v>
      </c>
      <c r="D41" s="37">
        <v>119.3</v>
      </c>
    </row>
    <row r="42" spans="1:4" ht="16.149999999999999">
      <c r="A42" s="36" t="s">
        <v>191</v>
      </c>
      <c r="B42" s="37">
        <v>49.8</v>
      </c>
      <c r="C42" s="37">
        <v>6.7</v>
      </c>
      <c r="D42" s="37">
        <v>93.1</v>
      </c>
    </row>
    <row r="43" spans="1:4" ht="16.149999999999999">
      <c r="A43" s="36" t="s">
        <v>192</v>
      </c>
      <c r="B43" s="37">
        <v>34.700000000000003</v>
      </c>
      <c r="C43" s="37">
        <v>5.3</v>
      </c>
      <c r="D43" s="37">
        <v>64.900000000000006</v>
      </c>
    </row>
    <row r="44" spans="1:4" ht="16.149999999999999">
      <c r="A44" s="36" t="s">
        <v>193</v>
      </c>
      <c r="B44" s="37">
        <v>21.3</v>
      </c>
      <c r="C44" s="37">
        <v>3.8</v>
      </c>
      <c r="D44" s="37">
        <v>40.1</v>
      </c>
    </row>
    <row r="45" spans="1:4" ht="16.149999999999999">
      <c r="A45" s="36" t="s">
        <v>194</v>
      </c>
      <c r="B45" s="37">
        <v>13</v>
      </c>
      <c r="C45" s="37">
        <v>2.6</v>
      </c>
      <c r="D45" s="37">
        <v>24.6</v>
      </c>
    </row>
    <row r="46" spans="1:4" ht="16.149999999999999">
      <c r="A46" s="36" t="s">
        <v>195</v>
      </c>
      <c r="B46" s="37">
        <v>8.1999999999999993</v>
      </c>
      <c r="C46" s="37">
        <v>1.7</v>
      </c>
      <c r="D46" s="37">
        <v>15.9</v>
      </c>
    </row>
    <row r="47" spans="1:4" ht="16.149999999999999">
      <c r="A47" s="36" t="s">
        <v>196</v>
      </c>
      <c r="B47" s="37">
        <v>5.4</v>
      </c>
      <c r="C47" s="37">
        <v>1.8</v>
      </c>
      <c r="D47" s="37">
        <v>10.3</v>
      </c>
    </row>
    <row r="48" spans="1:4" ht="16.149999999999999">
      <c r="A48" s="34" t="s">
        <v>180</v>
      </c>
      <c r="B48" s="9"/>
      <c r="C48" s="9"/>
      <c r="D48" s="9"/>
    </row>
    <row r="49" spans="1:4" ht="16.149999999999999">
      <c r="A49" s="34" t="s">
        <v>181</v>
      </c>
      <c r="B49" s="9"/>
      <c r="C49" s="9"/>
      <c r="D49" s="9"/>
    </row>
    <row r="50" spans="1:4" ht="16.149999999999999">
      <c r="A50" s="9"/>
      <c r="B50" s="9"/>
      <c r="C50" s="9"/>
      <c r="D50" s="9"/>
    </row>
  </sheetData>
  <mergeCells count="3">
    <mergeCell ref="A1:D1"/>
    <mergeCell ref="A18:D18"/>
    <mergeCell ref="A35:D3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6EB2B-5477-4F12-B5E3-15B10CBD5896}">
  <dimension ref="A1:D38"/>
  <sheetViews>
    <sheetView workbookViewId="0">
      <selection activeCell="A27" sqref="A27:C27"/>
    </sheetView>
  </sheetViews>
  <sheetFormatPr defaultRowHeight="14.45"/>
  <cols>
    <col min="1" max="1" width="36.7109375" customWidth="1"/>
    <col min="2" max="2" width="16.28515625" customWidth="1"/>
    <col min="3" max="3" width="27.140625" customWidth="1"/>
  </cols>
  <sheetData>
    <row r="1" spans="1:4" ht="58.5" customHeight="1">
      <c r="A1" s="267" t="s">
        <v>200</v>
      </c>
      <c r="B1" s="267"/>
      <c r="C1" s="267"/>
      <c r="D1" s="9"/>
    </row>
    <row r="2" spans="1:4" ht="16.149999999999999">
      <c r="A2" s="36" t="s">
        <v>46</v>
      </c>
      <c r="B2" s="38" t="s">
        <v>13</v>
      </c>
      <c r="C2" s="36" t="s">
        <v>14</v>
      </c>
      <c r="D2" s="9"/>
    </row>
    <row r="3" spans="1:4" ht="16.149999999999999">
      <c r="A3" s="39" t="s">
        <v>50</v>
      </c>
      <c r="B3" s="40">
        <v>10</v>
      </c>
      <c r="C3" s="41">
        <v>0.29027576197387517</v>
      </c>
      <c r="D3" s="9"/>
    </row>
    <row r="4" spans="1:4" ht="16.149999999999999">
      <c r="A4" s="39" t="s">
        <v>48</v>
      </c>
      <c r="B4" s="42">
        <v>1104</v>
      </c>
      <c r="C4" s="41">
        <v>32.046444121915819</v>
      </c>
      <c r="D4" s="9"/>
    </row>
    <row r="5" spans="1:4" ht="16.149999999999999">
      <c r="A5" s="39" t="s">
        <v>52</v>
      </c>
      <c r="B5" s="40">
        <v>31</v>
      </c>
      <c r="C5" s="41">
        <v>0.89985486211901311</v>
      </c>
      <c r="D5" s="9"/>
    </row>
    <row r="6" spans="1:4" ht="16.149999999999999">
      <c r="A6" s="39" t="s">
        <v>51</v>
      </c>
      <c r="B6" s="42">
        <v>2079</v>
      </c>
      <c r="C6" s="41">
        <v>60.348330914368653</v>
      </c>
      <c r="D6" s="9"/>
    </row>
    <row r="7" spans="1:4" ht="16.149999999999999">
      <c r="A7" s="39" t="s">
        <v>49</v>
      </c>
      <c r="B7" s="40">
        <v>221</v>
      </c>
      <c r="C7" s="41">
        <v>6.4150943396226419</v>
      </c>
      <c r="D7" s="9"/>
    </row>
    <row r="8" spans="1:4" ht="16.149999999999999">
      <c r="A8" s="39" t="s">
        <v>201</v>
      </c>
      <c r="B8" s="40">
        <v>52</v>
      </c>
      <c r="C8" s="41" t="s">
        <v>35</v>
      </c>
      <c r="D8" s="9"/>
    </row>
    <row r="9" spans="1:4" ht="16.149999999999999">
      <c r="A9" s="39" t="s">
        <v>13</v>
      </c>
      <c r="B9" s="42">
        <v>3497</v>
      </c>
      <c r="C9" s="41">
        <v>100</v>
      </c>
      <c r="D9" s="9"/>
    </row>
    <row r="10" spans="1:4" ht="16.149999999999999">
      <c r="A10" s="35" t="s">
        <v>202</v>
      </c>
      <c r="B10" s="9"/>
      <c r="C10" s="9"/>
      <c r="D10" s="9"/>
    </row>
    <row r="11" spans="1:4" ht="16.149999999999999">
      <c r="A11" s="34" t="s">
        <v>181</v>
      </c>
      <c r="B11" s="9"/>
      <c r="C11" s="9"/>
      <c r="D11" s="9"/>
    </row>
    <row r="12" spans="1:4" ht="16.149999999999999">
      <c r="A12" s="9"/>
      <c r="B12" s="9"/>
      <c r="C12" s="9"/>
      <c r="D12" s="9"/>
    </row>
    <row r="13" spans="1:4" ht="16.149999999999999">
      <c r="A13" s="9"/>
      <c r="B13" s="9"/>
      <c r="C13" s="9"/>
      <c r="D13" s="9"/>
    </row>
    <row r="14" spans="1:4" ht="45" customHeight="1">
      <c r="A14" s="267" t="s">
        <v>203</v>
      </c>
      <c r="B14" s="267"/>
      <c r="C14" s="267"/>
      <c r="D14" s="9"/>
    </row>
    <row r="15" spans="1:4" ht="16.149999999999999">
      <c r="A15" s="36" t="s">
        <v>46</v>
      </c>
      <c r="B15" s="38" t="s">
        <v>13</v>
      </c>
      <c r="C15" s="36" t="s">
        <v>14</v>
      </c>
      <c r="D15" s="9"/>
    </row>
    <row r="16" spans="1:4" ht="16.149999999999999">
      <c r="A16" s="39" t="s">
        <v>50</v>
      </c>
      <c r="B16" s="40">
        <v>8</v>
      </c>
      <c r="C16" s="41">
        <v>0.20763041785621592</v>
      </c>
      <c r="D16" s="9"/>
    </row>
    <row r="17" spans="1:4" ht="16.149999999999999">
      <c r="A17" s="39" t="s">
        <v>48</v>
      </c>
      <c r="B17" s="42">
        <v>1169</v>
      </c>
      <c r="C17" s="41">
        <v>30.339994809239553</v>
      </c>
      <c r="D17" s="9"/>
    </row>
    <row r="18" spans="1:4" ht="16.149999999999999">
      <c r="A18" s="39" t="s">
        <v>52</v>
      </c>
      <c r="B18" s="40">
        <v>38</v>
      </c>
      <c r="C18" s="41">
        <v>0.98624448481702576</v>
      </c>
      <c r="D18" s="9"/>
    </row>
    <row r="19" spans="1:4" ht="16.149999999999999">
      <c r="A19" s="39" t="s">
        <v>51</v>
      </c>
      <c r="B19" s="42">
        <v>2389</v>
      </c>
      <c r="C19" s="41">
        <v>62.003633532312485</v>
      </c>
      <c r="D19" s="9"/>
    </row>
    <row r="20" spans="1:4" ht="16.149999999999999">
      <c r="A20" s="39" t="s">
        <v>49</v>
      </c>
      <c r="B20" s="40">
        <v>249</v>
      </c>
      <c r="C20" s="41">
        <v>6.4624967557747217</v>
      </c>
      <c r="D20" s="9"/>
    </row>
    <row r="21" spans="1:4" ht="16.149999999999999">
      <c r="A21" s="39" t="s">
        <v>201</v>
      </c>
      <c r="B21" s="40">
        <v>67</v>
      </c>
      <c r="C21" s="41" t="s">
        <v>35</v>
      </c>
      <c r="D21" s="9"/>
    </row>
    <row r="22" spans="1:4" ht="16.149999999999999">
      <c r="A22" s="39" t="s">
        <v>13</v>
      </c>
      <c r="B22" s="42">
        <v>3920</v>
      </c>
      <c r="C22" s="41">
        <v>100</v>
      </c>
      <c r="D22" s="9"/>
    </row>
    <row r="23" spans="1:4" ht="16.149999999999999">
      <c r="A23" s="35" t="s">
        <v>204</v>
      </c>
      <c r="B23" s="9"/>
      <c r="C23" s="9"/>
      <c r="D23" s="9"/>
    </row>
    <row r="24" spans="1:4" ht="16.149999999999999">
      <c r="A24" s="34" t="s">
        <v>181</v>
      </c>
      <c r="B24" s="9"/>
      <c r="C24" s="9"/>
      <c r="D24" s="9"/>
    </row>
    <row r="25" spans="1:4" ht="16.149999999999999">
      <c r="A25" s="9"/>
      <c r="B25" s="9"/>
      <c r="C25" s="9"/>
      <c r="D25" s="9"/>
    </row>
    <row r="26" spans="1:4" ht="16.149999999999999">
      <c r="A26" s="9"/>
      <c r="B26" s="9"/>
      <c r="C26" s="9"/>
      <c r="D26" s="9"/>
    </row>
    <row r="27" spans="1:4" ht="46.5" customHeight="1">
      <c r="A27" s="267" t="s">
        <v>205</v>
      </c>
      <c r="B27" s="267"/>
      <c r="C27" s="267"/>
      <c r="D27" s="9"/>
    </row>
    <row r="28" spans="1:4" ht="16.149999999999999">
      <c r="A28" s="36" t="s">
        <v>46</v>
      </c>
      <c r="B28" s="38" t="s">
        <v>13</v>
      </c>
      <c r="C28" s="36" t="s">
        <v>14</v>
      </c>
      <c r="D28" s="9"/>
    </row>
    <row r="29" spans="1:4" ht="16.149999999999999">
      <c r="A29" s="39" t="s">
        <v>50</v>
      </c>
      <c r="B29" s="40">
        <v>9</v>
      </c>
      <c r="C29" s="41">
        <v>0.2343139807341838</v>
      </c>
      <c r="D29" s="9"/>
    </row>
    <row r="30" spans="1:4" ht="16.149999999999999">
      <c r="A30" s="39" t="s">
        <v>48</v>
      </c>
      <c r="B30" s="42">
        <v>1159</v>
      </c>
      <c r="C30" s="41">
        <v>30.174433741213225</v>
      </c>
      <c r="D30" s="9"/>
    </row>
    <row r="31" spans="1:4" ht="16.149999999999999">
      <c r="A31" s="39" t="s">
        <v>52</v>
      </c>
      <c r="B31" s="40">
        <v>41</v>
      </c>
      <c r="C31" s="41">
        <v>1.0674303566779484</v>
      </c>
      <c r="D31" s="9"/>
    </row>
    <row r="32" spans="1:4" ht="16.149999999999999">
      <c r="A32" s="39" t="s">
        <v>51</v>
      </c>
      <c r="B32" s="42">
        <v>2372</v>
      </c>
      <c r="C32" s="41">
        <v>61.754751366831549</v>
      </c>
      <c r="D32" s="9"/>
    </row>
    <row r="33" spans="1:4" ht="16.149999999999999">
      <c r="A33" s="39" t="s">
        <v>49</v>
      </c>
      <c r="B33" s="40">
        <v>260</v>
      </c>
      <c r="C33" s="41">
        <v>6.7690705545430871</v>
      </c>
      <c r="D33" s="9"/>
    </row>
    <row r="34" spans="1:4" ht="16.149999999999999">
      <c r="A34" s="39" t="s">
        <v>201</v>
      </c>
      <c r="B34" s="40">
        <v>66</v>
      </c>
      <c r="C34" s="41" t="s">
        <v>35</v>
      </c>
      <c r="D34" s="9"/>
    </row>
    <row r="35" spans="1:4" ht="16.149999999999999">
      <c r="A35" s="39" t="s">
        <v>13</v>
      </c>
      <c r="B35" s="42">
        <v>3907</v>
      </c>
      <c r="C35" s="41">
        <v>100</v>
      </c>
      <c r="D35" s="9"/>
    </row>
    <row r="36" spans="1:4" ht="16.149999999999999">
      <c r="A36" s="35" t="s">
        <v>204</v>
      </c>
      <c r="B36" s="9"/>
      <c r="C36" s="9"/>
      <c r="D36" s="9"/>
    </row>
    <row r="37" spans="1:4" ht="16.149999999999999">
      <c r="A37" s="34" t="s">
        <v>181</v>
      </c>
      <c r="B37" s="9"/>
      <c r="C37" s="9"/>
      <c r="D37" s="9"/>
    </row>
    <row r="38" spans="1:4" ht="16.149999999999999">
      <c r="A38" s="9"/>
      <c r="B38" s="9"/>
      <c r="C38" s="9"/>
      <c r="D38" s="9"/>
    </row>
  </sheetData>
  <mergeCells count="3">
    <mergeCell ref="A1:C1"/>
    <mergeCell ref="A14:C14"/>
    <mergeCell ref="A27:C2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43D66-1D0D-4FB8-BF06-9728ECFC88A2}">
  <dimension ref="A1:D8"/>
  <sheetViews>
    <sheetView workbookViewId="0">
      <selection activeCell="D16" sqref="D16"/>
    </sheetView>
  </sheetViews>
  <sheetFormatPr defaultRowHeight="14.45"/>
  <cols>
    <col min="1" max="1" width="37.140625" customWidth="1"/>
    <col min="2" max="2" width="27.42578125" customWidth="1"/>
    <col min="4" max="4" width="27.28515625" customWidth="1"/>
  </cols>
  <sheetData>
    <row r="1" spans="1:4" ht="62.25" customHeight="1">
      <c r="A1" s="266" t="s">
        <v>206</v>
      </c>
      <c r="B1" s="266"/>
      <c r="C1" s="266"/>
      <c r="D1" s="266"/>
    </row>
    <row r="2" spans="1:4" ht="32.450000000000003">
      <c r="A2" s="258" t="s">
        <v>207</v>
      </c>
      <c r="B2" s="268" t="s">
        <v>208</v>
      </c>
      <c r="C2" s="268"/>
      <c r="D2" s="11" t="s">
        <v>209</v>
      </c>
    </row>
    <row r="3" spans="1:4" ht="16.149999999999999">
      <c r="A3" s="258"/>
      <c r="B3" s="5">
        <v>2012</v>
      </c>
      <c r="C3" s="5">
        <v>2022</v>
      </c>
      <c r="D3" s="43" t="s">
        <v>210</v>
      </c>
    </row>
    <row r="4" spans="1:4" ht="16.149999999999999">
      <c r="A4" s="44" t="s">
        <v>17</v>
      </c>
      <c r="B4" s="19">
        <v>28.72</v>
      </c>
      <c r="C4" s="154">
        <v>20.190000000000001</v>
      </c>
      <c r="D4" s="46">
        <v>-29.7</v>
      </c>
    </row>
    <row r="5" spans="1:4" ht="16.149999999999999">
      <c r="A5" s="44" t="s">
        <v>32</v>
      </c>
      <c r="B5" s="19">
        <v>4.66</v>
      </c>
      <c r="C5" s="154">
        <v>3.23</v>
      </c>
      <c r="D5" s="46">
        <v>-30.7</v>
      </c>
    </row>
    <row r="6" spans="1:4" ht="16.149999999999999">
      <c r="A6" s="44" t="s">
        <v>31</v>
      </c>
      <c r="B6" s="19">
        <v>53.45</v>
      </c>
      <c r="C6" s="154">
        <v>37.340000000000003</v>
      </c>
      <c r="D6" s="46">
        <v>-30.1</v>
      </c>
    </row>
    <row r="7" spans="1:4" ht="15.6">
      <c r="A7" s="35" t="s">
        <v>180</v>
      </c>
      <c r="B7" s="47"/>
      <c r="C7" s="47"/>
      <c r="D7" s="47"/>
    </row>
    <row r="8" spans="1:4" ht="15.6">
      <c r="A8" s="34" t="s">
        <v>181</v>
      </c>
      <c r="B8" s="47"/>
      <c r="C8" s="47"/>
      <c r="D8" s="47"/>
    </row>
  </sheetData>
  <mergeCells count="3">
    <mergeCell ref="A1:D1"/>
    <mergeCell ref="A2:A3"/>
    <mergeCell ref="B2:C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CA59F-A9A3-4C95-ADCE-EBBA44B8DC2D}">
  <sheetPr>
    <tabColor rgb="FF00B050"/>
  </sheetPr>
  <dimension ref="A1"/>
  <sheetViews>
    <sheetView workbookViewId="0"/>
  </sheetViews>
  <sheetFormatPr defaultRowHeight="14.45"/>
  <sheetData/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FAEA2-0598-4BD6-BF1C-C98614018325}">
  <dimension ref="A1:E57"/>
  <sheetViews>
    <sheetView workbookViewId="0">
      <selection activeCell="K24" sqref="K24"/>
    </sheetView>
  </sheetViews>
  <sheetFormatPr defaultRowHeight="14.45"/>
  <cols>
    <col min="1" max="1" width="43.28515625" customWidth="1"/>
    <col min="2" max="2" width="21.140625" customWidth="1"/>
    <col min="3" max="3" width="27.7109375" customWidth="1"/>
  </cols>
  <sheetData>
    <row r="1" spans="1:5" ht="45.75" customHeight="1">
      <c r="A1" s="269" t="s">
        <v>211</v>
      </c>
      <c r="B1" s="269"/>
      <c r="C1" s="269"/>
    </row>
    <row r="2" spans="1:5" ht="16.149999999999999">
      <c r="A2" s="15" t="s">
        <v>212</v>
      </c>
      <c r="B2" s="177" t="s">
        <v>13</v>
      </c>
      <c r="C2" s="177" t="s">
        <v>14</v>
      </c>
    </row>
    <row r="3" spans="1:5" ht="16.149999999999999">
      <c r="A3" s="178" t="s">
        <v>13</v>
      </c>
      <c r="B3" s="179">
        <v>189812</v>
      </c>
      <c r="C3" s="217">
        <v>100</v>
      </c>
    </row>
    <row r="4" spans="1:5" ht="16.149999999999999">
      <c r="A4" s="182" t="s">
        <v>213</v>
      </c>
      <c r="B4" s="180">
        <v>91301</v>
      </c>
      <c r="C4" s="218">
        <f>B4/$B$3*100</f>
        <v>48.100752323351529</v>
      </c>
      <c r="E4" s="158"/>
    </row>
    <row r="5" spans="1:5" ht="16.149999999999999">
      <c r="A5" s="182" t="s">
        <v>214</v>
      </c>
      <c r="B5" s="204">
        <v>69069</v>
      </c>
      <c r="C5" s="218">
        <f t="shared" ref="C5:C10" si="0">B5/$B$3*100</f>
        <v>36.388110340758224</v>
      </c>
    </row>
    <row r="6" spans="1:5" ht="16.149999999999999">
      <c r="A6" s="182" t="s">
        <v>215</v>
      </c>
      <c r="B6" s="228">
        <v>2756</v>
      </c>
      <c r="C6" s="218">
        <f t="shared" si="0"/>
        <v>1.4519629949634376</v>
      </c>
    </row>
    <row r="7" spans="1:5" ht="16.149999999999999">
      <c r="A7" s="182" t="s">
        <v>216</v>
      </c>
      <c r="B7" s="228">
        <v>15839</v>
      </c>
      <c r="C7" s="218">
        <f t="shared" si="0"/>
        <v>8.3445725243925573</v>
      </c>
    </row>
    <row r="8" spans="1:5" ht="16.149999999999999">
      <c r="A8" s="182" t="s">
        <v>217</v>
      </c>
      <c r="B8" s="228">
        <v>7982</v>
      </c>
      <c r="C8" s="218">
        <f t="shared" si="0"/>
        <v>4.2052135797525976</v>
      </c>
    </row>
    <row r="9" spans="1:5" ht="16.149999999999999">
      <c r="A9" s="182" t="s">
        <v>218</v>
      </c>
      <c r="B9" s="228">
        <v>2812</v>
      </c>
      <c r="C9" s="218">
        <f t="shared" si="0"/>
        <v>1.4814658714938993</v>
      </c>
    </row>
    <row r="10" spans="1:5" ht="16.149999999999999">
      <c r="A10" s="182" t="s">
        <v>219</v>
      </c>
      <c r="B10" s="229">
        <v>53</v>
      </c>
      <c r="C10" s="218">
        <f t="shared" si="0"/>
        <v>2.7922365287758412E-2</v>
      </c>
    </row>
    <row r="11" spans="1:5">
      <c r="A11" s="35" t="s">
        <v>220</v>
      </c>
      <c r="B11" s="35"/>
      <c r="C11" s="206"/>
    </row>
    <row r="12" spans="1:5">
      <c r="A12" s="32" t="s">
        <v>221</v>
      </c>
      <c r="B12" s="32"/>
      <c r="C12" s="32"/>
    </row>
    <row r="13" spans="1:5">
      <c r="A13" s="32"/>
      <c r="B13" s="32"/>
      <c r="C13" s="32"/>
    </row>
    <row r="14" spans="1:5">
      <c r="A14" s="32"/>
      <c r="B14" s="32"/>
      <c r="C14" s="32"/>
    </row>
    <row r="15" spans="1:5" ht="59.25" customHeight="1">
      <c r="A15" s="269" t="s">
        <v>222</v>
      </c>
      <c r="B15" s="269"/>
      <c r="C15" s="269"/>
    </row>
    <row r="16" spans="1:5" ht="22.15" customHeight="1">
      <c r="A16" s="15" t="s">
        <v>212</v>
      </c>
      <c r="B16" s="177" t="s">
        <v>13</v>
      </c>
      <c r="C16" s="177" t="s">
        <v>14</v>
      </c>
    </row>
    <row r="17" spans="1:3" ht="16.149999999999999">
      <c r="A17" s="178" t="s">
        <v>13</v>
      </c>
      <c r="B17" s="181">
        <v>165372</v>
      </c>
      <c r="C17" s="245">
        <v>100</v>
      </c>
    </row>
    <row r="18" spans="1:3" ht="16.149999999999999">
      <c r="A18" s="182" t="s">
        <v>213</v>
      </c>
      <c r="B18" s="244">
        <v>79958</v>
      </c>
      <c r="C18" s="243">
        <f>B18/$B$17*100</f>
        <v>48.350385796870086</v>
      </c>
    </row>
    <row r="19" spans="1:3" ht="16.149999999999999">
      <c r="A19" s="182" t="s">
        <v>214</v>
      </c>
      <c r="B19" s="188">
        <v>60222</v>
      </c>
      <c r="C19" s="243">
        <f t="shared" ref="C19:C24" si="1">B19/$B$17*100</f>
        <v>36.416080110296782</v>
      </c>
    </row>
    <row r="20" spans="1:3" ht="16.149999999999999">
      <c r="A20" s="182" t="s">
        <v>215</v>
      </c>
      <c r="B20" s="188">
        <v>2119</v>
      </c>
      <c r="C20" s="243">
        <f t="shared" si="1"/>
        <v>1.281353554410662</v>
      </c>
    </row>
    <row r="21" spans="1:3" ht="16.149999999999999">
      <c r="A21" s="182" t="s">
        <v>216</v>
      </c>
      <c r="B21" s="188">
        <v>12863</v>
      </c>
      <c r="C21" s="243">
        <f t="shared" si="1"/>
        <v>7.7782212224560388</v>
      </c>
    </row>
    <row r="22" spans="1:3" ht="16.149999999999999">
      <c r="A22" s="182" t="s">
        <v>217</v>
      </c>
      <c r="B22" s="188">
        <v>7273</v>
      </c>
      <c r="C22" s="243">
        <f t="shared" si="1"/>
        <v>4.3979633795322064</v>
      </c>
    </row>
    <row r="23" spans="1:3" ht="16.149999999999999">
      <c r="A23" s="182" t="s">
        <v>218</v>
      </c>
      <c r="B23" s="188">
        <v>2884</v>
      </c>
      <c r="C23" s="243">
        <f t="shared" si="1"/>
        <v>1.7439469801417411</v>
      </c>
    </row>
    <row r="24" spans="1:3" ht="16.149999999999999">
      <c r="A24" s="182" t="s">
        <v>219</v>
      </c>
      <c r="B24" s="187">
        <v>53</v>
      </c>
      <c r="C24" s="243">
        <f t="shared" si="1"/>
        <v>3.2048956292479988E-2</v>
      </c>
    </row>
    <row r="25" spans="1:3">
      <c r="A25" s="35" t="s">
        <v>220</v>
      </c>
      <c r="B25" s="35"/>
      <c r="C25" s="206"/>
    </row>
    <row r="26" spans="1:3">
      <c r="A26" s="32" t="s">
        <v>221</v>
      </c>
      <c r="B26" s="33"/>
      <c r="C26" s="33"/>
    </row>
    <row r="27" spans="1:3">
      <c r="A27" s="32"/>
      <c r="B27" s="33"/>
      <c r="C27" s="33"/>
    </row>
    <row r="28" spans="1:3">
      <c r="A28" s="35"/>
      <c r="B28" s="33"/>
      <c r="C28" s="33"/>
    </row>
    <row r="29" spans="1:3">
      <c r="A29" s="33"/>
      <c r="B29" s="33"/>
      <c r="C29" s="33"/>
    </row>
    <row r="30" spans="1:3" ht="78" customHeight="1">
      <c r="A30" s="269" t="s">
        <v>223</v>
      </c>
      <c r="B30" s="269"/>
      <c r="C30" s="269"/>
    </row>
    <row r="31" spans="1:3" ht="16.149999999999999">
      <c r="A31" s="15" t="s">
        <v>212</v>
      </c>
      <c r="B31" s="177" t="s">
        <v>13</v>
      </c>
      <c r="C31" s="177" t="s">
        <v>14</v>
      </c>
    </row>
    <row r="32" spans="1:3" ht="16.149999999999999">
      <c r="A32" s="178" t="s">
        <v>13</v>
      </c>
      <c r="B32" s="181">
        <v>148956</v>
      </c>
      <c r="C32" s="217">
        <v>100</v>
      </c>
    </row>
    <row r="33" spans="1:3" ht="16.149999999999999">
      <c r="A33" s="182" t="s">
        <v>213</v>
      </c>
      <c r="B33" s="108">
        <v>74354</v>
      </c>
      <c r="C33" s="218">
        <f>B33/$B$32*100</f>
        <v>49.916753940761033</v>
      </c>
    </row>
    <row r="34" spans="1:3" ht="16.149999999999999">
      <c r="A34" s="182" t="s">
        <v>214</v>
      </c>
      <c r="B34" s="190">
        <v>53919</v>
      </c>
      <c r="C34" s="218">
        <f t="shared" ref="C34:C39" si="2">B34/$B$32*100</f>
        <v>36.197937646016271</v>
      </c>
    </row>
    <row r="35" spans="1:3" ht="16.149999999999999">
      <c r="A35" s="182" t="s">
        <v>215</v>
      </c>
      <c r="B35" s="183">
        <v>1062</v>
      </c>
      <c r="C35" s="218">
        <f t="shared" si="2"/>
        <v>0.71296221703053253</v>
      </c>
    </row>
    <row r="36" spans="1:3" ht="16.149999999999999">
      <c r="A36" s="182" t="s">
        <v>216</v>
      </c>
      <c r="B36" s="185">
        <v>10162</v>
      </c>
      <c r="C36" s="218">
        <f t="shared" si="2"/>
        <v>6.8221488224710649</v>
      </c>
    </row>
    <row r="37" spans="1:3" ht="16.149999999999999">
      <c r="A37" s="182" t="s">
        <v>217</v>
      </c>
      <c r="B37" s="185">
        <v>6762</v>
      </c>
      <c r="C37" s="218">
        <f t="shared" si="2"/>
        <v>4.5395955852735037</v>
      </c>
    </row>
    <row r="38" spans="1:3" ht="16.149999999999999">
      <c r="A38" s="182" t="s">
        <v>218</v>
      </c>
      <c r="B38" s="185">
        <v>2674</v>
      </c>
      <c r="C38" s="218">
        <f t="shared" si="2"/>
        <v>1.7951609871371412</v>
      </c>
    </row>
    <row r="39" spans="1:3" ht="16.149999999999999">
      <c r="A39" s="182" t="s">
        <v>219</v>
      </c>
      <c r="B39" s="184">
        <v>23</v>
      </c>
      <c r="C39" s="218">
        <f t="shared" si="2"/>
        <v>1.5440801310454095E-2</v>
      </c>
    </row>
    <row r="40" spans="1:3">
      <c r="A40" s="35" t="s">
        <v>220</v>
      </c>
      <c r="B40" s="35"/>
      <c r="C40" s="206"/>
    </row>
    <row r="41" spans="1:3">
      <c r="A41" s="32" t="s">
        <v>221</v>
      </c>
      <c r="B41" s="33"/>
      <c r="C41" s="33"/>
    </row>
    <row r="42" spans="1:3">
      <c r="A42" s="35"/>
      <c r="B42" s="33"/>
      <c r="C42" s="33"/>
    </row>
    <row r="43" spans="1:3">
      <c r="A43" s="35"/>
      <c r="B43" s="33"/>
      <c r="C43" s="33"/>
    </row>
    <row r="44" spans="1:3">
      <c r="A44" s="33"/>
      <c r="B44" s="33"/>
      <c r="C44" s="33"/>
    </row>
    <row r="45" spans="1:3">
      <c r="A45" s="33"/>
      <c r="B45" s="33"/>
      <c r="C45" s="33"/>
    </row>
    <row r="46" spans="1:3" ht="54.75" customHeight="1">
      <c r="A46" s="269" t="s">
        <v>224</v>
      </c>
      <c r="B46" s="269"/>
      <c r="C46" s="269"/>
    </row>
    <row r="47" spans="1:3" ht="16.149999999999999">
      <c r="A47" s="15" t="s">
        <v>212</v>
      </c>
      <c r="B47" s="177" t="s">
        <v>13</v>
      </c>
      <c r="C47" s="177" t="s">
        <v>14</v>
      </c>
    </row>
    <row r="48" spans="1:3" ht="16.149999999999999">
      <c r="A48" s="178" t="s">
        <v>13</v>
      </c>
      <c r="B48" s="181">
        <v>70557</v>
      </c>
      <c r="C48" s="217">
        <f>B48/$B$48*100</f>
        <v>100</v>
      </c>
    </row>
    <row r="49" spans="1:3" ht="16.149999999999999">
      <c r="A49" s="182" t="s">
        <v>213</v>
      </c>
      <c r="B49" s="108">
        <v>34299</v>
      </c>
      <c r="C49" s="219">
        <f t="shared" ref="C49:C55" si="3">B49/$B$48*100</f>
        <v>48.611760704111568</v>
      </c>
    </row>
    <row r="50" spans="1:3" ht="16.149999999999999">
      <c r="A50" s="182" t="s">
        <v>214</v>
      </c>
      <c r="B50" s="190">
        <v>27710</v>
      </c>
      <c r="C50" s="219">
        <f t="shared" si="3"/>
        <v>39.273211729523652</v>
      </c>
    </row>
    <row r="51" spans="1:3" ht="16.149999999999999">
      <c r="A51" s="182" t="s">
        <v>215</v>
      </c>
      <c r="B51" s="108">
        <v>1</v>
      </c>
      <c r="C51" s="219">
        <f t="shared" si="3"/>
        <v>1.4172938191816546E-3</v>
      </c>
    </row>
    <row r="52" spans="1:3" ht="16.149999999999999">
      <c r="A52" s="182" t="s">
        <v>216</v>
      </c>
      <c r="B52" s="185">
        <v>3784</v>
      </c>
      <c r="C52" s="219">
        <f t="shared" si="3"/>
        <v>5.3630398117833806</v>
      </c>
    </row>
    <row r="53" spans="1:3" ht="16.149999999999999">
      <c r="A53" s="182" t="s">
        <v>217</v>
      </c>
      <c r="B53" s="185">
        <v>3632</v>
      </c>
      <c r="C53" s="219">
        <f t="shared" si="3"/>
        <v>5.1476111512677694</v>
      </c>
    </row>
    <row r="54" spans="1:3" ht="16.149999999999999">
      <c r="A54" s="182" t="s">
        <v>218</v>
      </c>
      <c r="B54" s="185">
        <v>1112</v>
      </c>
      <c r="C54" s="219">
        <f t="shared" si="3"/>
        <v>1.57603072693</v>
      </c>
    </row>
    <row r="55" spans="1:3" ht="16.149999999999999">
      <c r="A55" s="182" t="s">
        <v>219</v>
      </c>
      <c r="B55" s="184">
        <v>19</v>
      </c>
      <c r="C55" s="219">
        <f t="shared" si="3"/>
        <v>2.6928582564451436E-2</v>
      </c>
    </row>
    <row r="56" spans="1:3" ht="16.149999999999999">
      <c r="A56" s="35" t="s">
        <v>220</v>
      </c>
      <c r="B56" s="35"/>
      <c r="C56" s="208"/>
    </row>
    <row r="57" spans="1:3">
      <c r="A57" s="32" t="s">
        <v>221</v>
      </c>
    </row>
  </sheetData>
  <mergeCells count="4">
    <mergeCell ref="A46:C46"/>
    <mergeCell ref="A1:C1"/>
    <mergeCell ref="A15:C15"/>
    <mergeCell ref="A30:C30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DDC78-952F-49F5-ACA1-49EF823542BB}">
  <dimension ref="A1:E65"/>
  <sheetViews>
    <sheetView workbookViewId="0">
      <selection activeCell="E64" sqref="E64"/>
    </sheetView>
  </sheetViews>
  <sheetFormatPr defaultRowHeight="14.45"/>
  <cols>
    <col min="1" max="1" width="45.85546875" customWidth="1"/>
    <col min="2" max="2" width="26.28515625" customWidth="1"/>
    <col min="3" max="3" width="27.5703125" customWidth="1"/>
    <col min="4" max="5" width="18.42578125" customWidth="1"/>
  </cols>
  <sheetData>
    <row r="1" spans="1:5" ht="37.9" customHeight="1">
      <c r="A1" s="270" t="s">
        <v>225</v>
      </c>
      <c r="B1" s="270"/>
      <c r="C1" s="270"/>
      <c r="D1" s="270"/>
      <c r="E1" s="270"/>
    </row>
    <row r="2" spans="1:5" ht="16.149999999999999">
      <c r="A2" s="308" t="s">
        <v>226</v>
      </c>
      <c r="B2" s="309" t="s">
        <v>13</v>
      </c>
      <c r="C2" s="271" t="s">
        <v>14</v>
      </c>
      <c r="D2" s="272"/>
      <c r="E2" s="273"/>
    </row>
    <row r="3" spans="1:5" ht="16.149999999999999">
      <c r="A3" s="308"/>
      <c r="B3" s="309"/>
      <c r="C3" s="276" t="s">
        <v>227</v>
      </c>
      <c r="D3" s="310" t="s">
        <v>228</v>
      </c>
      <c r="E3" s="311"/>
    </row>
    <row r="4" spans="1:5" ht="16.149999999999999">
      <c r="A4" s="312"/>
      <c r="B4" s="309"/>
      <c r="C4" s="275"/>
      <c r="D4" s="192" t="s">
        <v>115</v>
      </c>
      <c r="E4" s="177" t="s">
        <v>16</v>
      </c>
    </row>
    <row r="5" spans="1:5" ht="16.149999999999999">
      <c r="A5" s="193" t="s">
        <v>13</v>
      </c>
      <c r="B5" s="179">
        <v>98475</v>
      </c>
      <c r="C5" s="220">
        <v>100</v>
      </c>
      <c r="D5" s="220">
        <v>15.565171200283304</v>
      </c>
      <c r="E5" s="220">
        <v>84.434828799716698</v>
      </c>
    </row>
    <row r="6" spans="1:5" ht="16.149999999999999">
      <c r="A6" s="187" t="s">
        <v>229</v>
      </c>
      <c r="B6" s="180">
        <v>31189</v>
      </c>
      <c r="C6" s="17">
        <v>32.175168927631923</v>
      </c>
      <c r="D6" s="221">
        <v>2.1993282521638031</v>
      </c>
      <c r="E6" s="221">
        <v>97.800671747836205</v>
      </c>
    </row>
    <row r="7" spans="1:5" ht="16.149999999999999">
      <c r="A7" s="187" t="s">
        <v>230</v>
      </c>
      <c r="B7" s="180">
        <v>22609</v>
      </c>
      <c r="C7" s="17">
        <v>23.323876824676329</v>
      </c>
      <c r="D7" s="221">
        <v>2.3899594997552183</v>
      </c>
      <c r="E7" s="221">
        <v>97.610040500244779</v>
      </c>
    </row>
    <row r="8" spans="1:5" ht="16.149999999999999">
      <c r="A8" s="187" t="s">
        <v>231</v>
      </c>
      <c r="B8" s="180">
        <v>18574</v>
      </c>
      <c r="C8" s="17">
        <v>19.161293650384277</v>
      </c>
      <c r="D8" s="221">
        <v>38.445319869056206</v>
      </c>
      <c r="E8" s="221">
        <v>61.554680130943794</v>
      </c>
    </row>
    <row r="9" spans="1:5" ht="16.149999999999999">
      <c r="A9" s="187" t="s">
        <v>124</v>
      </c>
      <c r="B9" s="180">
        <v>10545</v>
      </c>
      <c r="C9" s="17">
        <v>10.878423685975138</v>
      </c>
      <c r="D9" s="221">
        <v>32.593512338972531</v>
      </c>
      <c r="E9" s="221">
        <v>67.406487661027469</v>
      </c>
    </row>
    <row r="10" spans="1:5" ht="16.149999999999999">
      <c r="A10" s="187" t="s">
        <v>232</v>
      </c>
      <c r="B10" s="180">
        <v>7281</v>
      </c>
      <c r="C10" s="17">
        <v>7.5112188579976271</v>
      </c>
      <c r="D10" s="221">
        <v>35.879904875148632</v>
      </c>
      <c r="E10" s="221">
        <v>64.120095124851375</v>
      </c>
    </row>
    <row r="11" spans="1:5" ht="16.149999999999999">
      <c r="A11" s="187" t="s">
        <v>233</v>
      </c>
      <c r="B11" s="180">
        <v>3341</v>
      </c>
      <c r="C11" s="17">
        <v>3.4466395006963428</v>
      </c>
      <c r="D11" s="221">
        <v>35.543766578249333</v>
      </c>
      <c r="E11" s="221">
        <v>64.456233421750667</v>
      </c>
    </row>
    <row r="12" spans="1:5" ht="16.149999999999999">
      <c r="A12" s="187" t="s">
        <v>234</v>
      </c>
      <c r="B12" s="180">
        <v>3396</v>
      </c>
      <c r="C12" s="17">
        <v>3.5033785526383658</v>
      </c>
      <c r="D12" s="221">
        <v>19.548315438726398</v>
      </c>
      <c r="E12" s="221">
        <v>80.451684561273609</v>
      </c>
    </row>
    <row r="13" spans="1:5" ht="16.149999999999999">
      <c r="A13" s="187" t="s">
        <v>235</v>
      </c>
      <c r="B13" s="180">
        <v>1540</v>
      </c>
      <c r="C13" s="222" t="s">
        <v>35</v>
      </c>
      <c r="D13" s="221">
        <v>17.92863359442994</v>
      </c>
      <c r="E13" s="221">
        <v>82.07136640557006</v>
      </c>
    </row>
    <row r="14" spans="1:5">
      <c r="A14" s="35" t="s">
        <v>220</v>
      </c>
      <c r="B14" s="216"/>
      <c r="C14" s="206"/>
      <c r="D14" s="33"/>
      <c r="E14" s="33"/>
    </row>
    <row r="15" spans="1:5">
      <c r="A15" s="32"/>
      <c r="B15" s="32"/>
      <c r="C15" s="32"/>
      <c r="D15" s="32"/>
      <c r="E15" s="32"/>
    </row>
    <row r="16" spans="1:5">
      <c r="A16" s="32"/>
      <c r="B16" s="32"/>
      <c r="C16" s="32"/>
      <c r="D16" s="32"/>
      <c r="E16" s="32"/>
    </row>
    <row r="17" spans="1:5" ht="55.5" customHeight="1">
      <c r="A17" s="270" t="s">
        <v>236</v>
      </c>
      <c r="B17" s="270"/>
      <c r="C17" s="270"/>
      <c r="D17" s="270"/>
      <c r="E17" s="270"/>
    </row>
    <row r="18" spans="1:5" ht="16.149999999999999">
      <c r="A18" s="313" t="s">
        <v>226</v>
      </c>
      <c r="B18" s="314" t="s">
        <v>13</v>
      </c>
      <c r="C18" s="271" t="s">
        <v>14</v>
      </c>
      <c r="D18" s="272"/>
      <c r="E18" s="273"/>
    </row>
    <row r="19" spans="1:5" ht="16.149999999999999">
      <c r="A19" s="308"/>
      <c r="B19" s="309"/>
      <c r="C19" s="276" t="s">
        <v>227</v>
      </c>
      <c r="D19" s="310" t="s">
        <v>228</v>
      </c>
      <c r="E19" s="311"/>
    </row>
    <row r="20" spans="1:5" ht="29.45" customHeight="1">
      <c r="A20" s="312"/>
      <c r="B20" s="315"/>
      <c r="C20" s="275"/>
      <c r="D20" s="192" t="s">
        <v>115</v>
      </c>
      <c r="E20" s="177" t="s">
        <v>16</v>
      </c>
    </row>
    <row r="21" spans="1:5" ht="16.149999999999999">
      <c r="A21" s="194" t="s">
        <v>13</v>
      </c>
      <c r="B21" s="195">
        <v>86233</v>
      </c>
      <c r="C21" s="220">
        <v>100</v>
      </c>
      <c r="D21" s="220">
        <v>15.7</v>
      </c>
      <c r="E21" s="220">
        <v>84.3</v>
      </c>
    </row>
    <row r="22" spans="1:5" ht="16.149999999999999">
      <c r="A22" s="187" t="s">
        <v>229</v>
      </c>
      <c r="B22" s="211">
        <v>27495</v>
      </c>
      <c r="C22" s="17">
        <v>32.4</v>
      </c>
      <c r="D22" s="221">
        <v>1.9</v>
      </c>
      <c r="E22" s="221">
        <v>98.1</v>
      </c>
    </row>
    <row r="23" spans="1:5" ht="16.149999999999999">
      <c r="A23" s="187" t="s">
        <v>230</v>
      </c>
      <c r="B23" s="212">
        <v>18329</v>
      </c>
      <c r="C23" s="17">
        <v>21.6</v>
      </c>
      <c r="D23" s="221">
        <v>2</v>
      </c>
      <c r="E23" s="221">
        <v>98</v>
      </c>
    </row>
    <row r="24" spans="1:5" ht="16.149999999999999">
      <c r="A24" s="187" t="s">
        <v>231</v>
      </c>
      <c r="B24" s="212">
        <v>15309</v>
      </c>
      <c r="C24" s="17">
        <v>18</v>
      </c>
      <c r="D24" s="221">
        <v>35.9</v>
      </c>
      <c r="E24" s="221">
        <v>64.099999999999994</v>
      </c>
    </row>
    <row r="25" spans="1:5" ht="16.149999999999999">
      <c r="A25" s="187" t="s">
        <v>124</v>
      </c>
      <c r="B25" s="212">
        <v>9074</v>
      </c>
      <c r="C25" s="17">
        <v>10.7</v>
      </c>
      <c r="D25" s="221">
        <v>34.300000000000004</v>
      </c>
      <c r="E25" s="221">
        <v>65.7</v>
      </c>
    </row>
    <row r="26" spans="1:5" ht="16.149999999999999">
      <c r="A26" s="184" t="s">
        <v>232</v>
      </c>
      <c r="B26" s="189">
        <v>7175</v>
      </c>
      <c r="C26" s="17">
        <v>8.5</v>
      </c>
      <c r="D26" s="221">
        <v>38.200000000000003</v>
      </c>
      <c r="E26" s="221">
        <v>61.8</v>
      </c>
    </row>
    <row r="27" spans="1:5" ht="16.149999999999999">
      <c r="A27" s="184" t="s">
        <v>233</v>
      </c>
      <c r="B27" s="189">
        <v>3847</v>
      </c>
      <c r="C27" s="17">
        <v>4.5</v>
      </c>
      <c r="D27" s="221">
        <v>37.200000000000003</v>
      </c>
      <c r="E27" s="221">
        <v>62.8</v>
      </c>
    </row>
    <row r="28" spans="1:5" ht="16.149999999999999">
      <c r="A28" s="184" t="s">
        <v>234</v>
      </c>
      <c r="B28" s="189">
        <v>3627</v>
      </c>
      <c r="C28" s="17">
        <v>4.3</v>
      </c>
      <c r="D28" s="221">
        <v>25.5</v>
      </c>
      <c r="E28" s="221">
        <v>74.5</v>
      </c>
    </row>
    <row r="29" spans="1:5" ht="16.149999999999999">
      <c r="A29" s="184" t="s">
        <v>235</v>
      </c>
      <c r="B29" s="189">
        <v>1377</v>
      </c>
      <c r="C29" s="222" t="s">
        <v>35</v>
      </c>
      <c r="D29" s="221">
        <v>23.400000000000002</v>
      </c>
      <c r="E29" s="221">
        <v>76.599999999999994</v>
      </c>
    </row>
    <row r="30" spans="1:5">
      <c r="A30" s="35" t="s">
        <v>220</v>
      </c>
      <c r="B30" s="33"/>
      <c r="C30" s="206"/>
      <c r="D30" s="33"/>
      <c r="E30" s="33"/>
    </row>
    <row r="31" spans="1:5">
      <c r="A31" s="35"/>
      <c r="B31" s="33"/>
      <c r="C31" s="33"/>
      <c r="D31" s="33"/>
      <c r="E31" s="33"/>
    </row>
    <row r="32" spans="1:5">
      <c r="A32" s="35"/>
      <c r="B32" s="33"/>
      <c r="C32" s="33"/>
      <c r="D32" s="33"/>
      <c r="E32" s="33"/>
    </row>
    <row r="33" spans="1:5">
      <c r="A33" s="33"/>
      <c r="B33" s="33"/>
      <c r="C33" s="33"/>
      <c r="D33" s="33"/>
      <c r="E33" s="33"/>
    </row>
    <row r="34" spans="1:5">
      <c r="A34" s="33"/>
      <c r="B34" s="33"/>
      <c r="C34" s="33"/>
      <c r="D34" s="33"/>
      <c r="E34" s="33"/>
    </row>
    <row r="35" spans="1:5">
      <c r="A35" s="33"/>
      <c r="B35" s="33"/>
      <c r="C35" s="33"/>
      <c r="D35" s="33"/>
      <c r="E35" s="33"/>
    </row>
    <row r="36" spans="1:5" ht="61.5" customHeight="1">
      <c r="A36" s="270" t="s">
        <v>237</v>
      </c>
      <c r="B36" s="270"/>
      <c r="C36" s="270"/>
      <c r="D36" s="270"/>
      <c r="E36" s="270"/>
    </row>
    <row r="37" spans="1:5" ht="16.149999999999999">
      <c r="A37" s="308" t="s">
        <v>226</v>
      </c>
      <c r="B37" s="309" t="s">
        <v>13</v>
      </c>
      <c r="C37" s="271" t="s">
        <v>14</v>
      </c>
      <c r="D37" s="272"/>
      <c r="E37" s="273"/>
    </row>
    <row r="38" spans="1:5" ht="16.149999999999999">
      <c r="A38" s="308"/>
      <c r="B38" s="309"/>
      <c r="C38" s="276" t="s">
        <v>227</v>
      </c>
      <c r="D38" s="310" t="s">
        <v>228</v>
      </c>
      <c r="E38" s="311"/>
    </row>
    <row r="39" spans="1:5" ht="16.149999999999999">
      <c r="A39" s="312"/>
      <c r="B39" s="316"/>
      <c r="C39" s="275"/>
      <c r="D39" s="192" t="s">
        <v>115</v>
      </c>
      <c r="E39" s="177" t="s">
        <v>16</v>
      </c>
    </row>
    <row r="40" spans="1:5" ht="16.149999999999999">
      <c r="A40" s="194" t="s">
        <v>13</v>
      </c>
      <c r="B40" s="195">
        <v>82991</v>
      </c>
      <c r="C40" s="220">
        <v>100</v>
      </c>
      <c r="D40" s="220">
        <v>10.6</v>
      </c>
      <c r="E40" s="220">
        <v>89.4</v>
      </c>
    </row>
    <row r="41" spans="1:5" ht="16.149999999999999">
      <c r="A41" s="213" t="s">
        <v>229</v>
      </c>
      <c r="B41" s="189">
        <v>31483</v>
      </c>
      <c r="C41" s="17">
        <v>39.718164156132516</v>
      </c>
      <c r="D41" s="221">
        <v>1.6</v>
      </c>
      <c r="E41" s="221">
        <v>98.4</v>
      </c>
    </row>
    <row r="42" spans="1:5" ht="16.149999999999999">
      <c r="A42" s="214" t="s">
        <v>230</v>
      </c>
      <c r="B42" s="189">
        <v>20013</v>
      </c>
      <c r="C42" s="17">
        <v>25.247899477707968</v>
      </c>
      <c r="D42" s="221">
        <v>2</v>
      </c>
      <c r="E42" s="221">
        <v>98</v>
      </c>
    </row>
    <row r="43" spans="1:5" ht="16.149999999999999">
      <c r="A43" s="214" t="s">
        <v>231</v>
      </c>
      <c r="B43" s="189">
        <v>12261</v>
      </c>
      <c r="C43" s="17">
        <v>15.468170464007267</v>
      </c>
      <c r="D43" s="221">
        <v>28.999999999999996</v>
      </c>
      <c r="E43" s="221">
        <v>71</v>
      </c>
    </row>
    <row r="44" spans="1:5" ht="16.149999999999999">
      <c r="A44" s="214" t="s">
        <v>124</v>
      </c>
      <c r="B44" s="189">
        <v>6373</v>
      </c>
      <c r="C44" s="17">
        <v>8.0400171574193227</v>
      </c>
      <c r="D44" s="221">
        <v>30.4</v>
      </c>
      <c r="E44" s="221">
        <v>69.599999999999994</v>
      </c>
    </row>
    <row r="45" spans="1:5" ht="16.149999999999999">
      <c r="A45" s="184" t="s">
        <v>232</v>
      </c>
      <c r="B45" s="189">
        <v>5555</v>
      </c>
      <c r="C45" s="17">
        <v>7.0080488481820709</v>
      </c>
      <c r="D45" s="221">
        <v>32.700000000000003</v>
      </c>
      <c r="E45" s="221">
        <v>67.300000000000011</v>
      </c>
    </row>
    <row r="46" spans="1:5" ht="16.149999999999999">
      <c r="A46" s="184" t="s">
        <v>234</v>
      </c>
      <c r="B46" s="189">
        <v>2075</v>
      </c>
      <c r="C46" s="17">
        <v>2.6177680215981631</v>
      </c>
      <c r="D46" s="221">
        <v>16.5</v>
      </c>
      <c r="E46" s="221">
        <v>83.5</v>
      </c>
    </row>
    <row r="47" spans="1:5" ht="16.149999999999999">
      <c r="A47" s="184" t="s">
        <v>233</v>
      </c>
      <c r="B47" s="189">
        <v>1506</v>
      </c>
      <c r="C47" s="17">
        <v>1.899931874952691</v>
      </c>
      <c r="D47" s="221">
        <v>21.9</v>
      </c>
      <c r="E47" s="221">
        <v>78.100000000000009</v>
      </c>
    </row>
    <row r="48" spans="1:5" ht="16.149999999999999">
      <c r="A48" s="184" t="s">
        <v>235</v>
      </c>
      <c r="B48" s="189">
        <v>3725</v>
      </c>
      <c r="C48" s="222" t="s">
        <v>35</v>
      </c>
      <c r="D48" s="221">
        <v>18.2</v>
      </c>
      <c r="E48" s="221">
        <v>81.8</v>
      </c>
    </row>
    <row r="49" spans="1:5">
      <c r="A49" s="35" t="s">
        <v>220</v>
      </c>
      <c r="B49" s="33"/>
      <c r="C49" s="206"/>
      <c r="D49" s="33"/>
      <c r="E49" s="33"/>
    </row>
    <row r="50" spans="1:5">
      <c r="A50" s="35"/>
      <c r="B50" s="33"/>
      <c r="C50" s="33"/>
      <c r="D50" s="33"/>
      <c r="E50" s="33"/>
    </row>
    <row r="51" spans="1:5">
      <c r="A51" s="35"/>
      <c r="B51" s="33"/>
      <c r="C51" s="33"/>
      <c r="D51" s="33"/>
      <c r="E51" s="33"/>
    </row>
    <row r="52" spans="1:5" ht="62.25" customHeight="1">
      <c r="A52" s="270" t="s">
        <v>238</v>
      </c>
      <c r="B52" s="270"/>
      <c r="C52" s="270"/>
      <c r="D52" s="270"/>
      <c r="E52" s="270"/>
    </row>
    <row r="53" spans="1:5" ht="16.149999999999999">
      <c r="A53" s="308" t="s">
        <v>226</v>
      </c>
      <c r="B53" s="309" t="s">
        <v>13</v>
      </c>
      <c r="C53" s="271" t="s">
        <v>14</v>
      </c>
      <c r="D53" s="272"/>
      <c r="E53" s="273"/>
    </row>
    <row r="54" spans="1:5" ht="16.149999999999999">
      <c r="A54" s="308"/>
      <c r="B54" s="309"/>
      <c r="C54" s="274" t="s">
        <v>227</v>
      </c>
      <c r="D54" s="310" t="s">
        <v>228</v>
      </c>
      <c r="E54" s="311"/>
    </row>
    <row r="55" spans="1:5" ht="16.149999999999999">
      <c r="A55" s="312"/>
      <c r="B55" s="316"/>
      <c r="C55" s="275"/>
      <c r="D55" s="15" t="s">
        <v>115</v>
      </c>
      <c r="E55" s="16" t="s">
        <v>16</v>
      </c>
    </row>
    <row r="56" spans="1:5" ht="16.149999999999999">
      <c r="A56" s="194" t="s">
        <v>13</v>
      </c>
      <c r="B56" s="195">
        <v>48550</v>
      </c>
      <c r="C56" s="220">
        <v>100</v>
      </c>
      <c r="D56" s="220">
        <v>11.5</v>
      </c>
      <c r="E56" s="220">
        <v>88.5</v>
      </c>
    </row>
    <row r="57" spans="1:5" ht="16.149999999999999">
      <c r="A57" s="213" t="s">
        <v>229</v>
      </c>
      <c r="B57" s="189">
        <v>18752</v>
      </c>
      <c r="C57" s="17">
        <v>40.967382518078345</v>
      </c>
      <c r="D57" s="221">
        <v>2.5</v>
      </c>
      <c r="E57" s="221">
        <v>97.5</v>
      </c>
    </row>
    <row r="58" spans="1:5" ht="16.149999999999999">
      <c r="A58" s="214" t="s">
        <v>230</v>
      </c>
      <c r="B58" s="189">
        <v>11136</v>
      </c>
      <c r="C58" s="17">
        <v>24.328752758176218</v>
      </c>
      <c r="D58" s="221">
        <v>2.9000000000000004</v>
      </c>
      <c r="E58" s="221">
        <v>97.1</v>
      </c>
    </row>
    <row r="59" spans="1:5" ht="16.149999999999999">
      <c r="A59" s="214" t="s">
        <v>231</v>
      </c>
      <c r="B59" s="189">
        <v>7983</v>
      </c>
      <c r="C59" s="17">
        <v>17.440412470233543</v>
      </c>
      <c r="D59" s="221">
        <v>27.900000000000002</v>
      </c>
      <c r="E59" s="221">
        <v>72.099999999999994</v>
      </c>
    </row>
    <row r="60" spans="1:5" ht="16.149999999999999">
      <c r="A60" s="214" t="s">
        <v>124</v>
      </c>
      <c r="B60" s="189">
        <v>2660</v>
      </c>
      <c r="C60" s="17">
        <v>5.8112861293775806</v>
      </c>
      <c r="D60" s="221">
        <v>31.7</v>
      </c>
      <c r="E60" s="221">
        <v>68.300000000000011</v>
      </c>
    </row>
    <row r="61" spans="1:5" ht="16.149999999999999">
      <c r="A61" s="184" t="s">
        <v>232</v>
      </c>
      <c r="B61" s="189">
        <v>3357</v>
      </c>
      <c r="C61" s="17">
        <v>7.3340178707971955</v>
      </c>
      <c r="D61" s="221">
        <v>31.7</v>
      </c>
      <c r="E61" s="221">
        <v>68.300000000000011</v>
      </c>
    </row>
    <row r="62" spans="1:5" ht="16.149999999999999">
      <c r="A62" s="184" t="s">
        <v>234</v>
      </c>
      <c r="B62" s="189">
        <v>1278</v>
      </c>
      <c r="C62" s="17">
        <v>2.7920389749415597</v>
      </c>
      <c r="D62" s="221">
        <v>20.7</v>
      </c>
      <c r="E62" s="221">
        <v>79.3</v>
      </c>
    </row>
    <row r="63" spans="1:5" ht="16.149999999999999">
      <c r="A63" s="184" t="s">
        <v>233</v>
      </c>
      <c r="B63" s="189">
        <v>607</v>
      </c>
      <c r="C63" s="17">
        <v>1.3261092783955608</v>
      </c>
      <c r="D63" s="221">
        <v>27.500000000000004</v>
      </c>
      <c r="E63" s="221">
        <v>72.5</v>
      </c>
    </row>
    <row r="64" spans="1:5" ht="16.149999999999999">
      <c r="A64" s="184" t="s">
        <v>235</v>
      </c>
      <c r="B64" s="189">
        <v>2777</v>
      </c>
      <c r="C64" s="222" t="s">
        <v>35</v>
      </c>
      <c r="D64" s="221">
        <v>19.3</v>
      </c>
      <c r="E64" s="221">
        <v>80.7</v>
      </c>
    </row>
    <row r="65" spans="1:5">
      <c r="A65" s="35" t="s">
        <v>220</v>
      </c>
      <c r="B65" s="32"/>
      <c r="C65" s="207"/>
      <c r="D65" s="207"/>
      <c r="E65" s="207"/>
    </row>
  </sheetData>
  <mergeCells count="24">
    <mergeCell ref="D38:E38"/>
    <mergeCell ref="A36:E36"/>
    <mergeCell ref="A37:A39"/>
    <mergeCell ref="B37:B39"/>
    <mergeCell ref="C37:E37"/>
    <mergeCell ref="C38:C39"/>
    <mergeCell ref="A1:E1"/>
    <mergeCell ref="A2:A4"/>
    <mergeCell ref="B2:B4"/>
    <mergeCell ref="C2:E2"/>
    <mergeCell ref="C3:C4"/>
    <mergeCell ref="D3:E3"/>
    <mergeCell ref="A17:E17"/>
    <mergeCell ref="A18:A20"/>
    <mergeCell ref="B18:B20"/>
    <mergeCell ref="C18:E18"/>
    <mergeCell ref="C19:C20"/>
    <mergeCell ref="D19:E19"/>
    <mergeCell ref="A52:E52"/>
    <mergeCell ref="A53:A55"/>
    <mergeCell ref="B53:B55"/>
    <mergeCell ref="C53:E53"/>
    <mergeCell ref="C54:C55"/>
    <mergeCell ref="D54:E5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487E1-B147-4E06-9C94-7F74C44376E2}">
  <dimension ref="A1:C49"/>
  <sheetViews>
    <sheetView workbookViewId="0">
      <selection activeCell="G9" sqref="G9"/>
    </sheetView>
  </sheetViews>
  <sheetFormatPr defaultRowHeight="14.45"/>
  <cols>
    <col min="1" max="1" width="30.5703125" customWidth="1"/>
    <col min="2" max="2" width="26.28515625" customWidth="1"/>
    <col min="3" max="3" width="24.28515625" customWidth="1"/>
  </cols>
  <sheetData>
    <row r="1" spans="1:3" ht="43.15" customHeight="1">
      <c r="A1" s="270" t="s">
        <v>239</v>
      </c>
      <c r="B1" s="270"/>
      <c r="C1" s="270"/>
    </row>
    <row r="2" spans="1:3" ht="16.149999999999999">
      <c r="A2" s="184" t="s">
        <v>46</v>
      </c>
      <c r="B2" s="186" t="s">
        <v>13</v>
      </c>
      <c r="C2" s="198" t="s">
        <v>14</v>
      </c>
    </row>
    <row r="3" spans="1:3" ht="16.149999999999999">
      <c r="A3" s="193" t="s">
        <v>13</v>
      </c>
      <c r="B3" s="199">
        <v>98475</v>
      </c>
      <c r="C3" s="223">
        <v>100</v>
      </c>
    </row>
    <row r="4" spans="1:3" ht="16.149999999999999">
      <c r="A4" s="187" t="s">
        <v>51</v>
      </c>
      <c r="B4" s="180">
        <v>39090</v>
      </c>
      <c r="C4" s="17">
        <v>44.826953510240592</v>
      </c>
    </row>
    <row r="5" spans="1:3" ht="16.149999999999999">
      <c r="A5" s="187" t="s">
        <v>48</v>
      </c>
      <c r="B5" s="180">
        <v>34728</v>
      </c>
      <c r="C5" s="17">
        <v>39.82477466113162</v>
      </c>
    </row>
    <row r="6" spans="1:3" ht="16.149999999999999">
      <c r="A6" s="187" t="s">
        <v>49</v>
      </c>
      <c r="B6" s="204">
        <v>12625</v>
      </c>
      <c r="C6" s="224">
        <v>14.477878947730558</v>
      </c>
    </row>
    <row r="7" spans="1:3" ht="16.149999999999999">
      <c r="A7" s="187" t="s">
        <v>50</v>
      </c>
      <c r="B7" s="229">
        <v>390</v>
      </c>
      <c r="C7" s="163">
        <v>0.4472374486823697</v>
      </c>
    </row>
    <row r="8" spans="1:3" ht="16.149999999999999">
      <c r="A8" s="187" t="s">
        <v>52</v>
      </c>
      <c r="B8" s="229">
        <v>369</v>
      </c>
      <c r="C8" s="163">
        <v>0.42315543221485746</v>
      </c>
    </row>
    <row r="9" spans="1:3" ht="16.149999999999999">
      <c r="A9" s="187" t="s">
        <v>235</v>
      </c>
      <c r="B9" s="228">
        <v>11273</v>
      </c>
      <c r="C9" s="205" t="s">
        <v>35</v>
      </c>
    </row>
    <row r="10" spans="1:3">
      <c r="A10" s="35" t="s">
        <v>220</v>
      </c>
      <c r="B10" s="35"/>
      <c r="C10" s="206"/>
    </row>
    <row r="11" spans="1:3">
      <c r="A11" s="32"/>
      <c r="B11" s="32"/>
      <c r="C11" s="32"/>
    </row>
    <row r="12" spans="1:3">
      <c r="A12" s="32"/>
      <c r="B12" s="32"/>
      <c r="C12" s="32"/>
    </row>
    <row r="13" spans="1:3" ht="50.25" customHeight="1">
      <c r="A13" s="270" t="s">
        <v>240</v>
      </c>
      <c r="B13" s="270"/>
      <c r="C13" s="270"/>
    </row>
    <row r="14" spans="1:3" ht="16.149999999999999">
      <c r="A14" s="184" t="s">
        <v>46</v>
      </c>
      <c r="B14" s="189" t="s">
        <v>13</v>
      </c>
      <c r="C14" s="200" t="s">
        <v>14</v>
      </c>
    </row>
    <row r="15" spans="1:3" ht="16.149999999999999">
      <c r="A15" s="194" t="s">
        <v>13</v>
      </c>
      <c r="B15" s="195">
        <v>86233</v>
      </c>
      <c r="C15" s="223">
        <v>100</v>
      </c>
    </row>
    <row r="16" spans="1:3" ht="16.149999999999999">
      <c r="A16" s="184" t="s">
        <v>51</v>
      </c>
      <c r="B16" s="189">
        <v>34643</v>
      </c>
      <c r="C16" s="17">
        <v>45.172184480577904</v>
      </c>
    </row>
    <row r="17" spans="1:3" ht="16.149999999999999">
      <c r="A17" s="184" t="s">
        <v>48</v>
      </c>
      <c r="B17" s="189">
        <v>30612</v>
      </c>
      <c r="C17" s="17">
        <v>39.916026652410324</v>
      </c>
    </row>
    <row r="18" spans="1:3" ht="16.149999999999999">
      <c r="A18" s="184" t="s">
        <v>49</v>
      </c>
      <c r="B18" s="189">
        <v>10144</v>
      </c>
      <c r="C18" s="224">
        <v>13.227106179343078</v>
      </c>
    </row>
    <row r="19" spans="1:3" ht="16.149999999999999">
      <c r="A19" s="184" t="s">
        <v>50</v>
      </c>
      <c r="B19" s="189">
        <v>882</v>
      </c>
      <c r="C19" s="163">
        <v>1.15006976046733</v>
      </c>
    </row>
    <row r="20" spans="1:3" ht="16.149999999999999">
      <c r="A20" s="184" t="s">
        <v>52</v>
      </c>
      <c r="B20" s="189">
        <v>410</v>
      </c>
      <c r="C20" s="163">
        <v>0.53461292720136644</v>
      </c>
    </row>
    <row r="21" spans="1:3" ht="16.149999999999999">
      <c r="A21" s="184" t="s">
        <v>235</v>
      </c>
      <c r="B21" s="189">
        <v>9542</v>
      </c>
      <c r="C21" s="197" t="s">
        <v>35</v>
      </c>
    </row>
    <row r="22" spans="1:3">
      <c r="A22" s="35" t="s">
        <v>220</v>
      </c>
      <c r="B22" s="35"/>
      <c r="C22" s="206"/>
    </row>
    <row r="23" spans="1:3">
      <c r="A23" s="35"/>
      <c r="B23" s="33"/>
      <c r="C23" s="33"/>
    </row>
    <row r="24" spans="1:3">
      <c r="A24" s="33"/>
      <c r="B24" s="33"/>
      <c r="C24" s="33"/>
    </row>
    <row r="25" spans="1:3">
      <c r="A25" s="33"/>
      <c r="B25" s="33"/>
      <c r="C25" s="33"/>
    </row>
    <row r="26" spans="1:3">
      <c r="A26" s="33"/>
      <c r="B26" s="33"/>
      <c r="C26" s="33"/>
    </row>
    <row r="27" spans="1:3" ht="64.5" customHeight="1">
      <c r="A27" s="269" t="s">
        <v>241</v>
      </c>
      <c r="B27" s="269"/>
      <c r="C27" s="269"/>
    </row>
    <row r="28" spans="1:3" ht="16.149999999999999">
      <c r="A28" s="192" t="s">
        <v>46</v>
      </c>
      <c r="B28" s="191" t="s">
        <v>13</v>
      </c>
      <c r="C28" s="201" t="s">
        <v>14</v>
      </c>
    </row>
    <row r="29" spans="1:3" ht="16.149999999999999">
      <c r="A29" s="128" t="s">
        <v>13</v>
      </c>
      <c r="B29" s="196">
        <v>82991</v>
      </c>
      <c r="C29" s="223">
        <v>100</v>
      </c>
    </row>
    <row r="30" spans="1:3" ht="16.149999999999999">
      <c r="A30" s="184" t="s">
        <v>51</v>
      </c>
      <c r="B30" s="189">
        <v>30892</v>
      </c>
      <c r="C30" s="17">
        <v>45.411380775280399</v>
      </c>
    </row>
    <row r="31" spans="1:3" ht="16.149999999999999">
      <c r="A31" s="184" t="s">
        <v>48</v>
      </c>
      <c r="B31" s="189">
        <v>26758</v>
      </c>
      <c r="C31" s="17">
        <v>39.334381936584002</v>
      </c>
    </row>
    <row r="32" spans="1:3" ht="16.149999999999999">
      <c r="A32" s="184" t="s">
        <v>49</v>
      </c>
      <c r="B32" s="189">
        <v>9437</v>
      </c>
      <c r="C32" s="224">
        <v>13.872433004542314</v>
      </c>
    </row>
    <row r="33" spans="1:3" ht="16.149999999999999">
      <c r="A33" s="184" t="s">
        <v>50</v>
      </c>
      <c r="B33" s="189">
        <v>707</v>
      </c>
      <c r="C33" s="163">
        <v>1.0392932218089876</v>
      </c>
    </row>
    <row r="34" spans="1:3" ht="16.149999999999999">
      <c r="A34" s="184" t="s">
        <v>52</v>
      </c>
      <c r="B34" s="189">
        <v>233</v>
      </c>
      <c r="C34" s="163">
        <v>0.34251106178429153</v>
      </c>
    </row>
    <row r="35" spans="1:3" ht="16.149999999999999">
      <c r="A35" s="184" t="s">
        <v>235</v>
      </c>
      <c r="B35" s="189">
        <v>14964</v>
      </c>
      <c r="C35" s="197" t="s">
        <v>35</v>
      </c>
    </row>
    <row r="36" spans="1:3">
      <c r="A36" s="35" t="s">
        <v>220</v>
      </c>
      <c r="B36" s="35"/>
      <c r="C36" s="206"/>
    </row>
    <row r="37" spans="1:3">
      <c r="A37" s="35"/>
      <c r="B37" s="33"/>
      <c r="C37" s="33"/>
    </row>
    <row r="38" spans="1:3">
      <c r="A38" s="33"/>
      <c r="B38" s="33"/>
      <c r="C38" s="33"/>
    </row>
    <row r="39" spans="1:3">
      <c r="A39" s="33"/>
      <c r="B39" s="33"/>
      <c r="C39" s="33"/>
    </row>
    <row r="40" spans="1:3" ht="59.25" customHeight="1">
      <c r="A40" s="269" t="s">
        <v>242</v>
      </c>
      <c r="B40" s="269"/>
      <c r="C40" s="269"/>
    </row>
    <row r="41" spans="1:3" ht="16.149999999999999">
      <c r="A41" s="192" t="s">
        <v>46</v>
      </c>
      <c r="B41" s="191" t="s">
        <v>13</v>
      </c>
      <c r="C41" s="201" t="s">
        <v>14</v>
      </c>
    </row>
    <row r="42" spans="1:3" ht="16.149999999999999">
      <c r="A42" s="128" t="s">
        <v>13</v>
      </c>
      <c r="B42" s="196">
        <v>48550</v>
      </c>
      <c r="C42" s="223">
        <v>100</v>
      </c>
    </row>
    <row r="43" spans="1:3" ht="16.149999999999999">
      <c r="A43" s="184" t="s">
        <v>51</v>
      </c>
      <c r="B43" s="189">
        <v>17008</v>
      </c>
      <c r="C43" s="17">
        <v>45.559990356540141</v>
      </c>
    </row>
    <row r="44" spans="1:3" ht="16.149999999999999">
      <c r="A44" s="184" t="s">
        <v>48</v>
      </c>
      <c r="B44" s="189">
        <v>14477</v>
      </c>
      <c r="C44" s="17">
        <v>38.780102327824061</v>
      </c>
    </row>
    <row r="45" spans="1:3" ht="16.149999999999999">
      <c r="A45" s="184" t="s">
        <v>49</v>
      </c>
      <c r="B45" s="189">
        <v>5417</v>
      </c>
      <c r="C45" s="224">
        <v>14.510728349093247</v>
      </c>
    </row>
    <row r="46" spans="1:3" ht="16.149999999999999">
      <c r="A46" s="184" t="s">
        <v>50</v>
      </c>
      <c r="B46" s="189">
        <v>282</v>
      </c>
      <c r="C46" s="163">
        <v>0.75540435562936969</v>
      </c>
    </row>
    <row r="47" spans="1:3" ht="16.149999999999999">
      <c r="A47" s="184" t="s">
        <v>52</v>
      </c>
      <c r="B47" s="189">
        <v>147</v>
      </c>
      <c r="C47" s="163">
        <v>0.39377461091318205</v>
      </c>
    </row>
    <row r="48" spans="1:3" ht="16.149999999999999">
      <c r="A48" s="184" t="s">
        <v>235</v>
      </c>
      <c r="B48" s="189">
        <v>11219</v>
      </c>
      <c r="C48" s="197" t="s">
        <v>35</v>
      </c>
    </row>
    <row r="49" spans="1:3">
      <c r="A49" s="35" t="s">
        <v>220</v>
      </c>
      <c r="B49" s="35"/>
      <c r="C49" s="207"/>
    </row>
  </sheetData>
  <mergeCells count="4">
    <mergeCell ref="A40:C40"/>
    <mergeCell ref="A1:C1"/>
    <mergeCell ref="A13:C13"/>
    <mergeCell ref="A27:C27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AF96E-C0EC-48D1-A3DD-68E41C1C3B88}">
  <dimension ref="A1:C51"/>
  <sheetViews>
    <sheetView workbookViewId="0">
      <selection activeCell="D13" sqref="D13"/>
    </sheetView>
  </sheetViews>
  <sheetFormatPr defaultRowHeight="14.45"/>
  <cols>
    <col min="1" max="1" width="27.7109375" customWidth="1"/>
    <col min="2" max="2" width="27" customWidth="1"/>
    <col min="3" max="3" width="28.140625" customWidth="1"/>
  </cols>
  <sheetData>
    <row r="1" spans="1:3" ht="40.15" customHeight="1">
      <c r="A1" s="270" t="s">
        <v>243</v>
      </c>
      <c r="B1" s="270"/>
      <c r="C1" s="270"/>
    </row>
    <row r="2" spans="1:3" ht="16.149999999999999">
      <c r="A2" s="184" t="s">
        <v>244</v>
      </c>
      <c r="B2" s="186" t="s">
        <v>69</v>
      </c>
      <c r="C2" s="186" t="s">
        <v>14</v>
      </c>
    </row>
    <row r="3" spans="1:3" ht="16.149999999999999">
      <c r="A3" s="193" t="s">
        <v>13</v>
      </c>
      <c r="B3" s="230">
        <v>98475</v>
      </c>
      <c r="C3" s="231">
        <v>100</v>
      </c>
    </row>
    <row r="4" spans="1:3" ht="16.149999999999999">
      <c r="A4" s="187" t="s">
        <v>245</v>
      </c>
      <c r="B4" s="232">
        <v>0</v>
      </c>
      <c r="C4" s="163">
        <v>0</v>
      </c>
    </row>
    <row r="5" spans="1:3" ht="16.149999999999999">
      <c r="A5" s="187" t="s">
        <v>246</v>
      </c>
      <c r="B5" s="233">
        <v>14185</v>
      </c>
      <c r="C5" s="163">
        <v>14.422979156075241</v>
      </c>
    </row>
    <row r="6" spans="1:3" ht="16.149999999999999">
      <c r="A6" s="187" t="s">
        <v>247</v>
      </c>
      <c r="B6" s="233">
        <v>42551</v>
      </c>
      <c r="C6" s="163">
        <v>43.264870360955769</v>
      </c>
    </row>
    <row r="7" spans="1:3" ht="16.149999999999999">
      <c r="A7" s="187" t="s">
        <v>248</v>
      </c>
      <c r="B7" s="233">
        <v>41613</v>
      </c>
      <c r="C7" s="163">
        <v>42.311133706151502</v>
      </c>
    </row>
    <row r="8" spans="1:3" ht="16.149999999999999">
      <c r="A8" s="187" t="s">
        <v>249</v>
      </c>
      <c r="B8" s="232">
        <v>1</v>
      </c>
      <c r="C8" s="163">
        <v>0</v>
      </c>
    </row>
    <row r="9" spans="1:3" ht="16.149999999999999">
      <c r="A9" s="187" t="s">
        <v>235</v>
      </c>
      <c r="B9" s="232">
        <v>125</v>
      </c>
      <c r="C9" s="205" t="s">
        <v>35</v>
      </c>
    </row>
    <row r="10" spans="1:3">
      <c r="A10" s="35" t="s">
        <v>220</v>
      </c>
      <c r="B10" s="35"/>
      <c r="C10" s="206"/>
    </row>
    <row r="11" spans="1:3">
      <c r="A11" s="32"/>
      <c r="B11" s="32"/>
      <c r="C11" s="32"/>
    </row>
    <row r="12" spans="1:3">
      <c r="A12" s="32"/>
      <c r="B12" s="32"/>
      <c r="C12" s="32"/>
    </row>
    <row r="13" spans="1:3">
      <c r="A13" s="32"/>
      <c r="B13" s="32"/>
      <c r="C13" s="32"/>
    </row>
    <row r="14" spans="1:3" ht="42" customHeight="1">
      <c r="A14" s="270" t="s">
        <v>250</v>
      </c>
      <c r="B14" s="270"/>
      <c r="C14" s="270"/>
    </row>
    <row r="15" spans="1:3" ht="16.149999999999999">
      <c r="A15" s="184" t="s">
        <v>244</v>
      </c>
      <c r="B15" s="189" t="s">
        <v>69</v>
      </c>
      <c r="C15" s="189" t="s">
        <v>14</v>
      </c>
    </row>
    <row r="16" spans="1:3" ht="16.149999999999999">
      <c r="A16" s="194" t="s">
        <v>13</v>
      </c>
      <c r="B16" s="195">
        <v>86233</v>
      </c>
      <c r="C16" s="231">
        <v>100</v>
      </c>
    </row>
    <row r="17" spans="1:3" ht="16.149999999999999">
      <c r="A17" s="184" t="s">
        <v>245</v>
      </c>
      <c r="B17" s="189">
        <v>0</v>
      </c>
      <c r="C17" s="163">
        <v>0</v>
      </c>
    </row>
    <row r="18" spans="1:3" ht="16.149999999999999">
      <c r="A18" s="184" t="s">
        <v>246</v>
      </c>
      <c r="B18" s="189">
        <v>12404</v>
      </c>
      <c r="C18" s="163">
        <v>15.063452547209909</v>
      </c>
    </row>
    <row r="19" spans="1:3" ht="16.149999999999999">
      <c r="A19" s="184" t="s">
        <v>247</v>
      </c>
      <c r="B19" s="189">
        <v>33387</v>
      </c>
      <c r="C19" s="163">
        <v>40.545266865019123</v>
      </c>
    </row>
    <row r="20" spans="1:3" ht="16.149999999999999">
      <c r="A20" s="184" t="s">
        <v>248</v>
      </c>
      <c r="B20" s="189">
        <v>36554</v>
      </c>
      <c r="C20" s="163">
        <v>44.391280587770964</v>
      </c>
    </row>
    <row r="21" spans="1:3" ht="16.149999999999999">
      <c r="A21" s="184" t="s">
        <v>249</v>
      </c>
      <c r="B21" s="189">
        <v>0</v>
      </c>
      <c r="C21" s="163">
        <v>0</v>
      </c>
    </row>
    <row r="22" spans="1:3" ht="16.149999999999999">
      <c r="A22" s="184" t="s">
        <v>235</v>
      </c>
      <c r="B22" s="189">
        <v>3888</v>
      </c>
      <c r="C22" s="197" t="s">
        <v>35</v>
      </c>
    </row>
    <row r="23" spans="1:3">
      <c r="A23" s="35" t="s">
        <v>220</v>
      </c>
      <c r="B23" s="35"/>
      <c r="C23" s="206"/>
    </row>
    <row r="24" spans="1:3">
      <c r="A24" s="35"/>
      <c r="B24" s="33"/>
      <c r="C24" s="33"/>
    </row>
    <row r="25" spans="1:3">
      <c r="A25" s="33"/>
      <c r="B25" s="33"/>
      <c r="C25" s="33"/>
    </row>
    <row r="26" spans="1:3">
      <c r="A26" s="33"/>
      <c r="B26" s="33"/>
      <c r="C26" s="33"/>
    </row>
    <row r="27" spans="1:3">
      <c r="A27" s="33"/>
      <c r="B27" s="33"/>
      <c r="C27" s="33"/>
    </row>
    <row r="28" spans="1:3" ht="46.5" customHeight="1">
      <c r="A28" s="270" t="s">
        <v>251</v>
      </c>
      <c r="B28" s="270"/>
      <c r="C28" s="270"/>
    </row>
    <row r="29" spans="1:3" ht="16.149999999999999">
      <c r="A29" s="184" t="s">
        <v>244</v>
      </c>
      <c r="B29" s="189" t="s">
        <v>69</v>
      </c>
      <c r="C29" s="189" t="s">
        <v>14</v>
      </c>
    </row>
    <row r="30" spans="1:3" ht="16.149999999999999">
      <c r="A30" s="194" t="s">
        <v>13</v>
      </c>
      <c r="B30" s="195">
        <v>82991</v>
      </c>
      <c r="C30" s="231">
        <v>100</v>
      </c>
    </row>
    <row r="31" spans="1:3" ht="16.149999999999999">
      <c r="A31" s="184" t="s">
        <v>245</v>
      </c>
      <c r="B31" s="189">
        <v>0</v>
      </c>
      <c r="C31" s="163">
        <v>0</v>
      </c>
    </row>
    <row r="32" spans="1:3" ht="16.149999999999999">
      <c r="A32" s="184" t="s">
        <v>246</v>
      </c>
      <c r="B32" s="189">
        <v>11776</v>
      </c>
      <c r="C32" s="163">
        <v>15.049585931908801</v>
      </c>
    </row>
    <row r="33" spans="1:3" ht="16.149999999999999">
      <c r="A33" s="184" t="s">
        <v>247</v>
      </c>
      <c r="B33" s="189">
        <v>35330</v>
      </c>
      <c r="C33" s="163">
        <v>45.151313771597998</v>
      </c>
    </row>
    <row r="34" spans="1:3" ht="16.149999999999999">
      <c r="A34" s="184" t="s">
        <v>248</v>
      </c>
      <c r="B34" s="189">
        <v>31142</v>
      </c>
      <c r="C34" s="163">
        <v>39.799100296493201</v>
      </c>
    </row>
    <row r="35" spans="1:3" ht="16.149999999999999">
      <c r="A35" s="184" t="s">
        <v>249</v>
      </c>
      <c r="B35" s="189">
        <v>0</v>
      </c>
      <c r="C35" s="163">
        <v>0</v>
      </c>
    </row>
    <row r="36" spans="1:3" ht="16.149999999999999">
      <c r="A36" s="184" t="s">
        <v>235</v>
      </c>
      <c r="B36" s="189">
        <v>4743</v>
      </c>
      <c r="C36" s="189" t="s">
        <v>35</v>
      </c>
    </row>
    <row r="37" spans="1:3">
      <c r="A37" s="35" t="s">
        <v>220</v>
      </c>
      <c r="B37" s="35"/>
      <c r="C37" s="206"/>
    </row>
    <row r="38" spans="1:3">
      <c r="A38" s="35"/>
      <c r="B38" s="33"/>
      <c r="C38" s="33"/>
    </row>
    <row r="39" spans="1:3">
      <c r="A39" s="33"/>
      <c r="B39" s="33"/>
      <c r="C39" s="33"/>
    </row>
    <row r="40" spans="1:3">
      <c r="A40" s="33"/>
      <c r="B40" s="33"/>
      <c r="C40" s="33"/>
    </row>
    <row r="41" spans="1:3">
      <c r="A41" s="33"/>
      <c r="B41" s="33"/>
      <c r="C41" s="33"/>
    </row>
    <row r="42" spans="1:3" ht="46.5" customHeight="1">
      <c r="A42" s="270" t="s">
        <v>252</v>
      </c>
      <c r="B42" s="270"/>
      <c r="C42" s="270"/>
    </row>
    <row r="43" spans="1:3" ht="16.149999999999999">
      <c r="A43" s="184" t="s">
        <v>244</v>
      </c>
      <c r="B43" s="189" t="s">
        <v>69</v>
      </c>
      <c r="C43" s="189" t="s">
        <v>14</v>
      </c>
    </row>
    <row r="44" spans="1:3" ht="16.149999999999999">
      <c r="A44" s="194" t="s">
        <v>13</v>
      </c>
      <c r="B44" s="195">
        <v>48550</v>
      </c>
      <c r="C44" s="231">
        <v>100</v>
      </c>
    </row>
    <row r="45" spans="1:3" ht="16.149999999999999">
      <c r="A45" s="184" t="s">
        <v>245</v>
      </c>
      <c r="B45" s="189">
        <v>0</v>
      </c>
      <c r="C45" s="163">
        <v>0</v>
      </c>
    </row>
    <row r="46" spans="1:3" ht="16.149999999999999">
      <c r="A46" s="184" t="s">
        <v>246</v>
      </c>
      <c r="B46" s="189">
        <v>7733</v>
      </c>
      <c r="C46" s="163">
        <v>16.90310170714114</v>
      </c>
    </row>
    <row r="47" spans="1:3" ht="16.149999999999999">
      <c r="A47" s="184" t="s">
        <v>247</v>
      </c>
      <c r="B47" s="189">
        <v>19765</v>
      </c>
      <c r="C47" s="163">
        <v>43.203130123062799</v>
      </c>
    </row>
    <row r="48" spans="1:3" ht="16.149999999999999">
      <c r="A48" s="184" t="s">
        <v>248</v>
      </c>
      <c r="B48" s="189">
        <v>18251</v>
      </c>
      <c r="C48" s="163">
        <v>39.893768169796061</v>
      </c>
    </row>
    <row r="49" spans="1:3" ht="16.149999999999999">
      <c r="A49" s="184" t="s">
        <v>249</v>
      </c>
      <c r="B49" s="189">
        <v>0</v>
      </c>
      <c r="C49" s="163">
        <v>0</v>
      </c>
    </row>
    <row r="50" spans="1:3" ht="16.149999999999999">
      <c r="A50" s="184" t="s">
        <v>235</v>
      </c>
      <c r="B50" s="189">
        <v>2801</v>
      </c>
      <c r="C50" s="197" t="s">
        <v>35</v>
      </c>
    </row>
    <row r="51" spans="1:3">
      <c r="A51" s="35" t="s">
        <v>220</v>
      </c>
      <c r="B51" s="35"/>
      <c r="C51" s="207"/>
    </row>
  </sheetData>
  <mergeCells count="4">
    <mergeCell ref="A42:C42"/>
    <mergeCell ref="A1:C1"/>
    <mergeCell ref="A14:C14"/>
    <mergeCell ref="A28:C28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0E10D-E538-4A28-A302-CE27FD12346B}">
  <dimension ref="A1:E71"/>
  <sheetViews>
    <sheetView topLeftCell="B1" workbookViewId="0">
      <selection activeCell="H7" sqref="H7"/>
    </sheetView>
  </sheetViews>
  <sheetFormatPr defaultRowHeight="14.45"/>
  <cols>
    <col min="1" max="1" width="0" hidden="1" customWidth="1"/>
    <col min="2" max="2" width="47.28515625" customWidth="1"/>
    <col min="3" max="3" width="25.7109375" customWidth="1"/>
    <col min="4" max="4" width="27.85546875" customWidth="1"/>
  </cols>
  <sheetData>
    <row r="1" spans="1:5" ht="43.15" customHeight="1">
      <c r="B1" s="270" t="s">
        <v>253</v>
      </c>
      <c r="C1" s="270"/>
      <c r="D1" s="270"/>
      <c r="E1" s="32"/>
    </row>
    <row r="2" spans="1:5" ht="16.149999999999999">
      <c r="B2" s="184" t="s">
        <v>254</v>
      </c>
      <c r="C2" s="186" t="s">
        <v>13</v>
      </c>
      <c r="D2" s="186" t="s">
        <v>14</v>
      </c>
      <c r="E2" s="32"/>
    </row>
    <row r="3" spans="1:5" ht="16.149999999999999">
      <c r="B3" s="203" t="s">
        <v>69</v>
      </c>
      <c r="C3" s="179">
        <v>98475</v>
      </c>
      <c r="D3" s="156">
        <v>100</v>
      </c>
      <c r="E3" s="32"/>
    </row>
    <row r="4" spans="1:5" ht="16.149999999999999">
      <c r="A4">
        <v>1</v>
      </c>
      <c r="B4" s="184" t="s">
        <v>255</v>
      </c>
      <c r="C4" s="180">
        <v>1176</v>
      </c>
      <c r="D4" s="17">
        <v>2.7472784189132367</v>
      </c>
      <c r="E4" s="32"/>
    </row>
    <row r="5" spans="1:5" ht="16.149999999999999">
      <c r="A5">
        <v>2</v>
      </c>
      <c r="B5" s="184" t="s">
        <v>256</v>
      </c>
      <c r="C5" s="180">
        <v>8533</v>
      </c>
      <c r="D5" s="17">
        <v>19.934121384852592</v>
      </c>
      <c r="E5" s="32"/>
    </row>
    <row r="6" spans="1:5" ht="16.149999999999999">
      <c r="A6">
        <v>3</v>
      </c>
      <c r="B6" s="184" t="s">
        <v>257</v>
      </c>
      <c r="C6" s="180">
        <v>2548</v>
      </c>
      <c r="D6" s="17">
        <v>5.9524365743120127</v>
      </c>
      <c r="E6" s="32"/>
    </row>
    <row r="7" spans="1:5" ht="16.149999999999999">
      <c r="A7">
        <v>4</v>
      </c>
      <c r="B7" s="184" t="s">
        <v>258</v>
      </c>
      <c r="C7" s="180">
        <v>4011</v>
      </c>
      <c r="D7" s="17">
        <v>9.3701817502219313</v>
      </c>
      <c r="E7" s="32"/>
    </row>
    <row r="8" spans="1:5" ht="16.149999999999999">
      <c r="A8">
        <v>5</v>
      </c>
      <c r="B8" s="184" t="s">
        <v>259</v>
      </c>
      <c r="C8" s="180">
        <v>15169</v>
      </c>
      <c r="D8" s="17">
        <v>35.436621034434424</v>
      </c>
      <c r="E8" s="32"/>
    </row>
    <row r="9" spans="1:5" ht="16.149999999999999">
      <c r="A9">
        <v>6</v>
      </c>
      <c r="B9" s="184" t="s">
        <v>260</v>
      </c>
      <c r="C9" s="15">
        <v>0</v>
      </c>
      <c r="D9" s="17">
        <v>0</v>
      </c>
      <c r="E9" s="32"/>
    </row>
    <row r="10" spans="1:5" ht="16.149999999999999">
      <c r="A10">
        <v>7</v>
      </c>
      <c r="B10" s="184" t="s">
        <v>261</v>
      </c>
      <c r="C10" s="180">
        <v>3887</v>
      </c>
      <c r="D10" s="17">
        <v>9.0805027332616923</v>
      </c>
      <c r="E10" s="32"/>
    </row>
    <row r="11" spans="1:5" ht="16.149999999999999">
      <c r="A11">
        <v>8</v>
      </c>
      <c r="B11" s="184" t="s">
        <v>262</v>
      </c>
      <c r="C11" s="180">
        <v>5880</v>
      </c>
      <c r="D11" s="17">
        <v>13.736392094566183</v>
      </c>
      <c r="E11" s="32"/>
    </row>
    <row r="12" spans="1:5" ht="16.149999999999999">
      <c r="A12">
        <v>9</v>
      </c>
      <c r="B12" s="187" t="s">
        <v>263</v>
      </c>
      <c r="C12" s="15">
        <v>1602</v>
      </c>
      <c r="D12" s="17">
        <v>3.7424660094379294</v>
      </c>
      <c r="E12" s="32"/>
    </row>
    <row r="13" spans="1:5" ht="16.149999999999999">
      <c r="A13">
        <v>10</v>
      </c>
      <c r="B13" s="187" t="s">
        <v>235</v>
      </c>
      <c r="C13" s="180">
        <v>55669</v>
      </c>
      <c r="D13" s="210" t="s">
        <v>35</v>
      </c>
      <c r="E13" s="32"/>
    </row>
    <row r="14" spans="1:5">
      <c r="B14" s="35" t="s">
        <v>220</v>
      </c>
      <c r="C14" s="33"/>
      <c r="D14" s="206"/>
      <c r="E14" s="32"/>
    </row>
    <row r="15" spans="1:5">
      <c r="B15" s="32"/>
      <c r="C15" s="32"/>
      <c r="D15" s="32"/>
      <c r="E15" s="32"/>
    </row>
    <row r="16" spans="1:5">
      <c r="B16" s="32"/>
      <c r="C16" s="32"/>
      <c r="D16" s="32"/>
      <c r="E16" s="32"/>
    </row>
    <row r="17" spans="1:5">
      <c r="B17" s="32"/>
      <c r="C17" s="32"/>
      <c r="D17" s="32"/>
      <c r="E17" s="32"/>
    </row>
    <row r="18" spans="1:5">
      <c r="B18" s="32"/>
      <c r="C18" s="32"/>
      <c r="D18" s="32"/>
      <c r="E18" s="32"/>
    </row>
    <row r="19" spans="1:5" ht="51" customHeight="1">
      <c r="B19" s="270" t="s">
        <v>264</v>
      </c>
      <c r="C19" s="270"/>
      <c r="D19" s="270"/>
      <c r="E19" s="32"/>
    </row>
    <row r="20" spans="1:5" ht="16.149999999999999">
      <c r="B20" s="184" t="s">
        <v>254</v>
      </c>
      <c r="C20" s="189" t="s">
        <v>13</v>
      </c>
      <c r="D20" s="189" t="s">
        <v>14</v>
      </c>
      <c r="E20" s="32"/>
    </row>
    <row r="21" spans="1:5" ht="16.149999999999999">
      <c r="B21" s="202" t="s">
        <v>69</v>
      </c>
      <c r="C21" s="195">
        <v>86233</v>
      </c>
      <c r="D21" s="225">
        <v>100</v>
      </c>
      <c r="E21" s="32"/>
    </row>
    <row r="22" spans="1:5" ht="16.149999999999999">
      <c r="B22" s="184" t="s">
        <v>255</v>
      </c>
      <c r="C22" s="189">
        <v>1223</v>
      </c>
      <c r="D22" s="17">
        <v>2.1999999999999997</v>
      </c>
      <c r="E22" s="32"/>
    </row>
    <row r="23" spans="1:5" ht="16.149999999999999">
      <c r="B23" s="184" t="s">
        <v>256</v>
      </c>
      <c r="C23" s="189">
        <v>12555</v>
      </c>
      <c r="D23" s="17">
        <v>22.7</v>
      </c>
      <c r="E23" s="32"/>
    </row>
    <row r="24" spans="1:5" ht="16.149999999999999">
      <c r="A24">
        <v>1</v>
      </c>
      <c r="B24" s="184" t="s">
        <v>257</v>
      </c>
      <c r="C24" s="189">
        <v>3209</v>
      </c>
      <c r="D24" s="17">
        <v>5.8000000000000007</v>
      </c>
      <c r="E24" s="32"/>
    </row>
    <row r="25" spans="1:5" ht="16.149999999999999">
      <c r="A25">
        <v>2</v>
      </c>
      <c r="B25" s="184" t="s">
        <v>258</v>
      </c>
      <c r="C25" s="189">
        <v>5650</v>
      </c>
      <c r="D25" s="17">
        <v>10.199999999999999</v>
      </c>
      <c r="E25" s="32"/>
    </row>
    <row r="26" spans="1:5" ht="16.149999999999999">
      <c r="A26">
        <v>3</v>
      </c>
      <c r="B26" s="184" t="s">
        <v>259</v>
      </c>
      <c r="C26" s="189">
        <v>18786</v>
      </c>
      <c r="D26" s="17">
        <v>34</v>
      </c>
      <c r="E26" s="32"/>
    </row>
    <row r="27" spans="1:5" ht="16.149999999999999">
      <c r="A27">
        <v>4</v>
      </c>
      <c r="B27" s="184" t="s">
        <v>260</v>
      </c>
      <c r="C27" s="189">
        <v>0</v>
      </c>
      <c r="D27" s="17">
        <v>0</v>
      </c>
      <c r="E27" s="32"/>
    </row>
    <row r="28" spans="1:5" ht="16.149999999999999">
      <c r="A28">
        <v>5</v>
      </c>
      <c r="B28" s="184" t="s">
        <v>261</v>
      </c>
      <c r="C28" s="189">
        <v>5373</v>
      </c>
      <c r="D28" s="17">
        <v>9.7000000000000011</v>
      </c>
      <c r="E28" s="32"/>
    </row>
    <row r="29" spans="1:5" ht="16.149999999999999">
      <c r="A29">
        <v>6</v>
      </c>
      <c r="B29" s="184" t="s">
        <v>262</v>
      </c>
      <c r="C29" s="189">
        <v>6757</v>
      </c>
      <c r="D29" s="17">
        <v>12.2</v>
      </c>
      <c r="E29" s="32"/>
    </row>
    <row r="30" spans="1:5" ht="16.149999999999999">
      <c r="A30">
        <v>7</v>
      </c>
      <c r="B30" s="184" t="s">
        <v>263</v>
      </c>
      <c r="C30" s="189">
        <v>1750</v>
      </c>
      <c r="D30" s="17">
        <v>3.2</v>
      </c>
      <c r="E30" s="32"/>
    </row>
    <row r="31" spans="1:5" ht="16.149999999999999">
      <c r="A31">
        <v>8</v>
      </c>
      <c r="B31" s="184" t="s">
        <v>235</v>
      </c>
      <c r="C31" s="189">
        <v>30930</v>
      </c>
      <c r="D31" s="210" t="s">
        <v>35</v>
      </c>
      <c r="E31" s="32"/>
    </row>
    <row r="32" spans="1:5">
      <c r="A32">
        <v>9</v>
      </c>
      <c r="B32" s="35" t="s">
        <v>220</v>
      </c>
      <c r="C32" s="33"/>
      <c r="D32" s="206"/>
      <c r="E32" s="32"/>
    </row>
    <row r="33" spans="1:5">
      <c r="A33">
        <v>10</v>
      </c>
      <c r="B33" s="33"/>
      <c r="C33" s="33"/>
      <c r="D33" s="33"/>
      <c r="E33" s="32"/>
    </row>
    <row r="34" spans="1:5">
      <c r="B34" s="35"/>
      <c r="C34" s="33"/>
      <c r="D34" s="33"/>
      <c r="E34" s="32"/>
    </row>
    <row r="35" spans="1:5">
      <c r="B35" s="35"/>
      <c r="C35" s="33"/>
      <c r="D35" s="33"/>
      <c r="E35" s="32"/>
    </row>
    <row r="36" spans="1:5">
      <c r="B36" s="33"/>
      <c r="C36" s="33"/>
      <c r="D36" s="33"/>
      <c r="E36" s="32"/>
    </row>
    <row r="37" spans="1:5">
      <c r="B37" s="33"/>
      <c r="C37" s="33"/>
      <c r="D37" s="33"/>
      <c r="E37" s="32"/>
    </row>
    <row r="38" spans="1:5">
      <c r="B38" s="33"/>
      <c r="C38" s="33"/>
      <c r="D38" s="33"/>
      <c r="E38" s="32"/>
    </row>
    <row r="39" spans="1:5" ht="47.25" customHeight="1">
      <c r="B39" s="269" t="s">
        <v>265</v>
      </c>
      <c r="C39" s="269"/>
      <c r="D39" s="269"/>
      <c r="E39" s="32"/>
    </row>
    <row r="40" spans="1:5" ht="16.149999999999999">
      <c r="B40" s="192" t="s">
        <v>254</v>
      </c>
      <c r="C40" s="177" t="s">
        <v>13</v>
      </c>
      <c r="D40" s="177" t="s">
        <v>14</v>
      </c>
      <c r="E40" s="32"/>
    </row>
    <row r="41" spans="1:5" ht="16.149999999999999">
      <c r="B41" s="128" t="s">
        <v>69</v>
      </c>
      <c r="C41" s="226">
        <v>82991</v>
      </c>
      <c r="D41" s="227">
        <v>100</v>
      </c>
      <c r="E41" s="32"/>
    </row>
    <row r="42" spans="1:5" ht="16.149999999999999">
      <c r="A42">
        <v>1</v>
      </c>
      <c r="B42" s="184" t="s">
        <v>255</v>
      </c>
      <c r="C42" s="189">
        <v>927</v>
      </c>
      <c r="D42" s="17">
        <v>1.646273242288089</v>
      </c>
      <c r="E42" s="32"/>
    </row>
    <row r="43" spans="1:5" ht="16.149999999999999">
      <c r="A43">
        <v>2</v>
      </c>
      <c r="B43" s="184" t="s">
        <v>256</v>
      </c>
      <c r="C43" s="189">
        <v>13066</v>
      </c>
      <c r="D43" s="17">
        <v>23.204105915572999</v>
      </c>
      <c r="E43" s="32"/>
    </row>
    <row r="44" spans="1:5" ht="16.149999999999999">
      <c r="A44">
        <v>3</v>
      </c>
      <c r="B44" s="184" t="s">
        <v>257</v>
      </c>
      <c r="C44" s="189">
        <v>3908</v>
      </c>
      <c r="D44" s="17">
        <v>6.9402759771972509</v>
      </c>
      <c r="E44" s="32"/>
    </row>
    <row r="45" spans="1:5" ht="16.149999999999999">
      <c r="A45">
        <v>4</v>
      </c>
      <c r="B45" s="184" t="s">
        <v>258</v>
      </c>
      <c r="C45" s="189">
        <v>6108</v>
      </c>
      <c r="D45" s="17">
        <v>10.847289065691097</v>
      </c>
      <c r="E45" s="32"/>
    </row>
    <row r="46" spans="1:5" ht="16.149999999999999">
      <c r="A46">
        <v>5</v>
      </c>
      <c r="B46" s="184" t="s">
        <v>259</v>
      </c>
      <c r="C46" s="189">
        <v>19713</v>
      </c>
      <c r="D46" s="17">
        <v>35.008613187945087</v>
      </c>
      <c r="E46" s="32"/>
    </row>
    <row r="47" spans="1:5" ht="16.149999999999999">
      <c r="A47">
        <v>6</v>
      </c>
      <c r="B47" s="184" t="s">
        <v>260</v>
      </c>
      <c r="C47" s="189">
        <v>0</v>
      </c>
      <c r="D47" s="17">
        <v>0</v>
      </c>
      <c r="E47" s="32"/>
    </row>
    <row r="48" spans="1:5" ht="16.149999999999999">
      <c r="A48">
        <v>7</v>
      </c>
      <c r="B48" s="184" t="s">
        <v>261</v>
      </c>
      <c r="C48" s="189">
        <v>4926</v>
      </c>
      <c r="D48" s="17">
        <v>8.7481574881457682</v>
      </c>
      <c r="E48" s="32"/>
    </row>
    <row r="49" spans="1:5" ht="16.149999999999999">
      <c r="A49">
        <v>8</v>
      </c>
      <c r="B49" s="184" t="s">
        <v>262</v>
      </c>
      <c r="C49" s="189">
        <v>6175</v>
      </c>
      <c r="D49" s="17">
        <v>10.966275373386138</v>
      </c>
      <c r="E49" s="32"/>
    </row>
    <row r="50" spans="1:5" ht="16.149999999999999">
      <c r="A50">
        <v>9</v>
      </c>
      <c r="B50" s="184" t="s">
        <v>263</v>
      </c>
      <c r="C50" s="189">
        <v>1486</v>
      </c>
      <c r="D50" s="17">
        <v>2.6390097497735709</v>
      </c>
      <c r="E50" s="32"/>
    </row>
    <row r="51" spans="1:5" ht="16.149999999999999">
      <c r="A51">
        <v>10</v>
      </c>
      <c r="B51" s="184" t="s">
        <v>235</v>
      </c>
      <c r="C51" s="189">
        <v>26682</v>
      </c>
      <c r="D51" s="210" t="s">
        <v>35</v>
      </c>
      <c r="E51" s="32"/>
    </row>
    <row r="52" spans="1:5">
      <c r="B52" s="35" t="s">
        <v>220</v>
      </c>
      <c r="C52" s="33"/>
      <c r="D52" s="206"/>
      <c r="E52" s="32"/>
    </row>
    <row r="53" spans="1:5">
      <c r="B53" s="35"/>
      <c r="C53" s="33"/>
      <c r="D53" s="33"/>
      <c r="E53" s="32"/>
    </row>
    <row r="54" spans="1:5">
      <c r="B54" s="33"/>
      <c r="C54" s="33"/>
      <c r="D54" s="33"/>
      <c r="E54" s="32"/>
    </row>
    <row r="55" spans="1:5">
      <c r="B55" s="33"/>
      <c r="C55" s="33"/>
      <c r="D55" s="33"/>
      <c r="E55" s="32"/>
    </row>
    <row r="56" spans="1:5">
      <c r="B56" s="33"/>
      <c r="C56" s="33"/>
      <c r="D56" s="33"/>
      <c r="E56" s="32"/>
    </row>
    <row r="57" spans="1:5" ht="57" customHeight="1">
      <c r="B57" s="269" t="s">
        <v>266</v>
      </c>
      <c r="C57" s="269"/>
      <c r="D57" s="269"/>
      <c r="E57" s="32"/>
    </row>
    <row r="58" spans="1:5" ht="16.149999999999999">
      <c r="B58" s="192" t="s">
        <v>254</v>
      </c>
      <c r="C58" s="177" t="s">
        <v>13</v>
      </c>
      <c r="D58" s="16" t="s">
        <v>14</v>
      </c>
      <c r="E58" s="32"/>
    </row>
    <row r="59" spans="1:5" ht="16.149999999999999">
      <c r="B59" s="128" t="s">
        <v>69</v>
      </c>
      <c r="C59" s="196">
        <v>48550</v>
      </c>
      <c r="D59" s="225">
        <v>100</v>
      </c>
      <c r="E59" s="32"/>
    </row>
    <row r="60" spans="1:5" ht="16.149999999999999">
      <c r="B60" s="184" t="s">
        <v>255</v>
      </c>
      <c r="C60" s="189">
        <v>442</v>
      </c>
      <c r="D60" s="17">
        <v>1.5361623744482675</v>
      </c>
      <c r="E60" s="32"/>
    </row>
    <row r="61" spans="1:5" ht="16.149999999999999">
      <c r="B61" s="184" t="s">
        <v>256</v>
      </c>
      <c r="C61" s="189">
        <v>6770</v>
      </c>
      <c r="D61" s="17">
        <v>23.529002884648804</v>
      </c>
      <c r="E61" s="32"/>
    </row>
    <row r="62" spans="1:5" ht="16.149999999999999">
      <c r="B62" s="184" t="s">
        <v>257</v>
      </c>
      <c r="C62" s="189">
        <v>1969</v>
      </c>
      <c r="D62" s="17">
        <v>6.8432210753136617</v>
      </c>
      <c r="E62" s="32"/>
    </row>
    <row r="63" spans="1:5" ht="16.149999999999999">
      <c r="B63" s="184" t="s">
        <v>258</v>
      </c>
      <c r="C63" s="189">
        <v>0</v>
      </c>
      <c r="D63" s="17">
        <v>0</v>
      </c>
      <c r="E63" s="32"/>
    </row>
    <row r="64" spans="1:5" ht="16.149999999999999">
      <c r="B64" s="184" t="s">
        <v>259</v>
      </c>
      <c r="C64" s="189">
        <v>13004</v>
      </c>
      <c r="D64" s="17">
        <v>45.19514822924269</v>
      </c>
      <c r="E64" s="32"/>
    </row>
    <row r="65" spans="2:5" ht="16.149999999999999">
      <c r="B65" s="184" t="s">
        <v>260</v>
      </c>
      <c r="C65" s="189">
        <v>0</v>
      </c>
      <c r="D65" s="17">
        <v>0</v>
      </c>
      <c r="E65" s="32"/>
    </row>
    <row r="66" spans="2:5" ht="16.149999999999999">
      <c r="B66" s="184" t="s">
        <v>261</v>
      </c>
      <c r="C66" s="189">
        <v>2798</v>
      </c>
      <c r="D66" s="17">
        <v>9.7243943975254581</v>
      </c>
      <c r="E66" s="32"/>
    </row>
    <row r="67" spans="2:5" ht="16.149999999999999">
      <c r="B67" s="184" t="s">
        <v>262</v>
      </c>
      <c r="C67" s="189">
        <v>3080</v>
      </c>
      <c r="D67" s="17">
        <v>10.704479894345393</v>
      </c>
      <c r="E67" s="32"/>
    </row>
    <row r="68" spans="2:5" ht="16.149999999999999">
      <c r="B68" s="184" t="s">
        <v>263</v>
      </c>
      <c r="C68" s="189">
        <v>710</v>
      </c>
      <c r="D68" s="17">
        <v>2.4675911444757235</v>
      </c>
      <c r="E68" s="32"/>
    </row>
    <row r="69" spans="2:5" ht="16.149999999999999">
      <c r="B69" s="184" t="s">
        <v>235</v>
      </c>
      <c r="C69" s="189">
        <v>19777</v>
      </c>
      <c r="D69" s="210" t="s">
        <v>35</v>
      </c>
      <c r="E69" s="32"/>
    </row>
    <row r="70" spans="2:5">
      <c r="B70" s="35" t="s">
        <v>220</v>
      </c>
      <c r="C70" s="33"/>
      <c r="D70" s="206"/>
      <c r="E70" s="32"/>
    </row>
    <row r="71" spans="2:5">
      <c r="B71" s="35"/>
      <c r="C71" s="33"/>
      <c r="D71" s="33"/>
      <c r="E71" s="32"/>
    </row>
  </sheetData>
  <sortState xmlns:xlrd2="http://schemas.microsoft.com/office/spreadsheetml/2017/richdata2" ref="A42:D51">
    <sortCondition ref="A42:A51"/>
  </sortState>
  <mergeCells count="4">
    <mergeCell ref="B1:D1"/>
    <mergeCell ref="B39:D39"/>
    <mergeCell ref="B19:D19"/>
    <mergeCell ref="B57:D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A03F6-AA92-4342-807F-E9B4F27B49B4}">
  <dimension ref="A1:K8"/>
  <sheetViews>
    <sheetView workbookViewId="0">
      <selection activeCell="A11" sqref="A11"/>
    </sheetView>
  </sheetViews>
  <sheetFormatPr defaultRowHeight="14.45"/>
  <cols>
    <col min="1" max="1" width="18.85546875" customWidth="1"/>
  </cols>
  <sheetData>
    <row r="1" spans="1:11" ht="48.6" customHeight="1">
      <c r="A1" s="250" t="s">
        <v>6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</row>
    <row r="2" spans="1:11" ht="16.149999999999999">
      <c r="A2" s="167" t="s">
        <v>7</v>
      </c>
      <c r="B2" s="167">
        <v>2013</v>
      </c>
      <c r="C2" s="167">
        <v>2014</v>
      </c>
      <c r="D2" s="167">
        <v>2015</v>
      </c>
      <c r="E2" s="167">
        <v>2016</v>
      </c>
      <c r="F2" s="167">
        <v>2017</v>
      </c>
      <c r="G2" s="167">
        <v>2018</v>
      </c>
      <c r="H2" s="167">
        <v>2019</v>
      </c>
      <c r="I2" s="167">
        <v>2020</v>
      </c>
      <c r="J2" s="167">
        <v>2021</v>
      </c>
      <c r="K2" s="167">
        <v>2022</v>
      </c>
    </row>
    <row r="3" spans="1:11" ht="16.149999999999999">
      <c r="A3" s="167" t="s">
        <v>8</v>
      </c>
      <c r="B3" s="168">
        <v>71</v>
      </c>
      <c r="C3" s="168">
        <v>73.900000000000006</v>
      </c>
      <c r="D3" s="140">
        <v>70.8</v>
      </c>
      <c r="E3" s="140">
        <v>73.900000000000006</v>
      </c>
      <c r="F3" s="140">
        <v>73</v>
      </c>
      <c r="G3" s="140">
        <v>73.3</v>
      </c>
      <c r="H3" s="140">
        <v>71.599999999999994</v>
      </c>
      <c r="I3" s="140">
        <v>72.400000000000006</v>
      </c>
      <c r="J3" s="140">
        <v>73</v>
      </c>
      <c r="K3" s="140">
        <v>70.599999999999994</v>
      </c>
    </row>
    <row r="4" spans="1:11" ht="16.149999999999999">
      <c r="A4" s="167" t="s">
        <v>9</v>
      </c>
      <c r="B4" s="168">
        <v>29</v>
      </c>
      <c r="C4" s="168">
        <v>26.1</v>
      </c>
      <c r="D4" s="140">
        <v>29.2</v>
      </c>
      <c r="E4" s="140">
        <v>26.2</v>
      </c>
      <c r="F4" s="140">
        <v>27</v>
      </c>
      <c r="G4" s="140">
        <v>26.7</v>
      </c>
      <c r="H4" s="140">
        <v>28.4</v>
      </c>
      <c r="I4" s="140">
        <v>27.6</v>
      </c>
      <c r="J4" s="140">
        <v>27</v>
      </c>
      <c r="K4" s="140">
        <v>29.4</v>
      </c>
    </row>
    <row r="5" spans="1:11">
      <c r="A5" s="257" t="s">
        <v>2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</row>
    <row r="6" spans="1:11" ht="14.45" customHeight="1">
      <c r="A6" s="252" t="s">
        <v>3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</row>
    <row r="7" spans="1:11" ht="15" customHeight="1">
      <c r="A7" s="254" t="s">
        <v>10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</row>
    <row r="8" spans="1:11">
      <c r="A8" t="s">
        <v>5</v>
      </c>
    </row>
  </sheetData>
  <mergeCells count="4">
    <mergeCell ref="A1:K1"/>
    <mergeCell ref="A6:K6"/>
    <mergeCell ref="A7:K7"/>
    <mergeCell ref="A5:K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36DED-0F92-4002-876A-4BEEE9646B72}">
  <dimension ref="A1:D44"/>
  <sheetViews>
    <sheetView workbookViewId="0">
      <selection activeCell="A36" sqref="A36:C36"/>
    </sheetView>
  </sheetViews>
  <sheetFormatPr defaultRowHeight="14.45"/>
  <cols>
    <col min="1" max="1" width="40.28515625" customWidth="1"/>
    <col min="2" max="3" width="27.140625" customWidth="1"/>
  </cols>
  <sheetData>
    <row r="1" spans="1:4" ht="42" customHeight="1">
      <c r="A1" s="277" t="s">
        <v>267</v>
      </c>
      <c r="B1" s="277"/>
      <c r="C1" s="277"/>
    </row>
    <row r="2" spans="1:4" ht="16.149999999999999">
      <c r="A2" s="246" t="s">
        <v>12</v>
      </c>
      <c r="B2" s="246" t="s">
        <v>13</v>
      </c>
      <c r="C2" s="246" t="s">
        <v>14</v>
      </c>
    </row>
    <row r="3" spans="1:4" ht="16.149999999999999">
      <c r="A3" s="215" t="s">
        <v>17</v>
      </c>
      <c r="B3" s="234">
        <v>568608</v>
      </c>
      <c r="C3" s="235">
        <v>100</v>
      </c>
    </row>
    <row r="4" spans="1:4" ht="16.149999999999999">
      <c r="A4" s="229" t="s">
        <v>21</v>
      </c>
      <c r="B4" s="236">
        <v>288045</v>
      </c>
      <c r="C4" s="237">
        <v>50.853789999999996</v>
      </c>
    </row>
    <row r="5" spans="1:4" ht="16.149999999999999">
      <c r="A5" s="229" t="s">
        <v>19</v>
      </c>
      <c r="B5" s="236">
        <v>136746</v>
      </c>
      <c r="C5" s="237">
        <v>24.142240000000001</v>
      </c>
    </row>
    <row r="6" spans="1:4" ht="16.149999999999999">
      <c r="A6" s="229" t="s">
        <v>22</v>
      </c>
      <c r="B6" s="236">
        <v>57242</v>
      </c>
      <c r="C6" s="237">
        <v>10.10596</v>
      </c>
    </row>
    <row r="7" spans="1:4" ht="16.149999999999999">
      <c r="A7" s="229" t="s">
        <v>20</v>
      </c>
      <c r="B7" s="236">
        <v>41078</v>
      </c>
      <c r="C7" s="237">
        <v>7.2522409999999997</v>
      </c>
    </row>
    <row r="8" spans="1:4" ht="16.149999999999999">
      <c r="A8" s="229" t="s">
        <v>179</v>
      </c>
      <c r="B8" s="236">
        <v>43307</v>
      </c>
      <c r="C8" s="237">
        <v>7.6457670000000002</v>
      </c>
    </row>
    <row r="9" spans="1:4" ht="16.149999999999999">
      <c r="A9" s="229" t="s">
        <v>268</v>
      </c>
      <c r="B9" s="236">
        <v>2190</v>
      </c>
      <c r="C9" s="119" t="s">
        <v>35</v>
      </c>
    </row>
    <row r="10" spans="1:4" ht="16.149999999999999">
      <c r="A10" s="35" t="s">
        <v>220</v>
      </c>
      <c r="B10" s="9"/>
      <c r="C10" s="9"/>
    </row>
    <row r="11" spans="1:4" ht="16.149999999999999">
      <c r="A11" s="9"/>
      <c r="B11" s="9"/>
      <c r="C11" s="9"/>
    </row>
    <row r="12" spans="1:4" ht="16.149999999999999">
      <c r="A12" s="9"/>
      <c r="B12" s="9"/>
      <c r="C12" s="9"/>
    </row>
    <row r="13" spans="1:4" ht="36.75" customHeight="1">
      <c r="A13" s="277" t="s">
        <v>269</v>
      </c>
      <c r="B13" s="277"/>
      <c r="C13" s="277"/>
    </row>
    <row r="14" spans="1:4" ht="16.149999999999999">
      <c r="A14" s="246" t="s">
        <v>12</v>
      </c>
      <c r="B14" s="246" t="s">
        <v>13</v>
      </c>
      <c r="C14" s="246" t="s">
        <v>14</v>
      </c>
    </row>
    <row r="15" spans="1:4" ht="16.149999999999999">
      <c r="A15" s="215" t="s">
        <v>17</v>
      </c>
      <c r="B15" s="234">
        <v>761701</v>
      </c>
      <c r="C15" s="235">
        <v>100</v>
      </c>
    </row>
    <row r="16" spans="1:4" ht="16.149999999999999">
      <c r="A16" s="229" t="s">
        <v>21</v>
      </c>
      <c r="B16" s="236">
        <v>362104</v>
      </c>
      <c r="C16" s="238">
        <v>47.874809999999997</v>
      </c>
      <c r="D16" s="158"/>
    </row>
    <row r="17" spans="1:4" ht="16.149999999999999">
      <c r="A17" s="229" t="s">
        <v>19</v>
      </c>
      <c r="B17" s="236">
        <v>204423</v>
      </c>
      <c r="C17" s="238">
        <v>27.027349999999998</v>
      </c>
      <c r="D17" s="158"/>
    </row>
    <row r="18" spans="1:4" ht="16.149999999999999">
      <c r="A18" s="229" t="s">
        <v>22</v>
      </c>
      <c r="B18" s="236">
        <v>71727</v>
      </c>
      <c r="C18" s="238">
        <v>9.4832330000000002</v>
      </c>
      <c r="D18" s="158"/>
    </row>
    <row r="19" spans="1:4" ht="16.149999999999999">
      <c r="A19" s="229" t="s">
        <v>20</v>
      </c>
      <c r="B19" s="236">
        <v>58005</v>
      </c>
      <c r="C19" s="238">
        <v>7.6690079999999998</v>
      </c>
      <c r="D19" s="158"/>
    </row>
    <row r="20" spans="1:4" ht="16.149999999999999">
      <c r="A20" s="229" t="s">
        <v>179</v>
      </c>
      <c r="B20" s="236">
        <v>60097</v>
      </c>
      <c r="C20" s="238">
        <v>7.9455970000000002</v>
      </c>
      <c r="D20" s="158"/>
    </row>
    <row r="21" spans="1:4" ht="16.149999999999999">
      <c r="A21" s="229" t="s">
        <v>268</v>
      </c>
      <c r="B21" s="236">
        <v>5345</v>
      </c>
      <c r="C21" s="205" t="s">
        <v>35</v>
      </c>
    </row>
    <row r="22" spans="1:4" ht="16.149999999999999">
      <c r="A22" s="35" t="s">
        <v>220</v>
      </c>
      <c r="B22" s="209"/>
      <c r="C22" s="9"/>
    </row>
    <row r="23" spans="1:4" ht="16.149999999999999">
      <c r="A23" s="9"/>
      <c r="B23" s="9"/>
      <c r="C23" s="9"/>
    </row>
    <row r="24" spans="1:4" ht="36" customHeight="1">
      <c r="A24" s="277" t="s">
        <v>270</v>
      </c>
      <c r="B24" s="277"/>
      <c r="C24" s="277"/>
    </row>
    <row r="25" spans="1:4" ht="16.149999999999999">
      <c r="A25" s="246" t="s">
        <v>12</v>
      </c>
      <c r="B25" s="246" t="s">
        <v>13</v>
      </c>
      <c r="C25" s="246" t="s">
        <v>14</v>
      </c>
    </row>
    <row r="26" spans="1:4" ht="16.149999999999999">
      <c r="A26" s="215" t="s">
        <v>17</v>
      </c>
      <c r="B26" s="239">
        <v>1077090</v>
      </c>
      <c r="C26" s="240">
        <v>100</v>
      </c>
    </row>
    <row r="27" spans="1:4" ht="16.149999999999999">
      <c r="A27" s="229" t="s">
        <v>21</v>
      </c>
      <c r="B27" s="236">
        <v>467778</v>
      </c>
      <c r="C27" s="241">
        <v>44.627299999999998</v>
      </c>
    </row>
    <row r="28" spans="1:4" ht="16.149999999999999">
      <c r="A28" s="229" t="s">
        <v>19</v>
      </c>
      <c r="B28" s="236">
        <v>297377</v>
      </c>
      <c r="C28" s="241">
        <v>28.37058</v>
      </c>
    </row>
    <row r="29" spans="1:4" ht="16.149999999999999">
      <c r="A29" s="229" t="s">
        <v>22</v>
      </c>
      <c r="B29" s="236">
        <v>103802</v>
      </c>
      <c r="C29" s="241">
        <v>9.9029950000000007</v>
      </c>
    </row>
    <row r="30" spans="1:4" ht="16.149999999999999">
      <c r="A30" s="229" t="s">
        <v>20</v>
      </c>
      <c r="B30" s="236">
        <v>102942</v>
      </c>
      <c r="C30" s="241">
        <v>9.8209479999999996</v>
      </c>
    </row>
    <row r="31" spans="1:4" ht="16.149999999999999">
      <c r="A31" s="229" t="s">
        <v>179</v>
      </c>
      <c r="B31" s="236">
        <v>76289</v>
      </c>
      <c r="C31" s="241">
        <v>7.2781789999999997</v>
      </c>
    </row>
    <row r="32" spans="1:4" ht="16.149999999999999">
      <c r="A32" s="229" t="s">
        <v>268</v>
      </c>
      <c r="B32" s="236">
        <v>28902</v>
      </c>
      <c r="C32" s="242" t="s">
        <v>35</v>
      </c>
    </row>
    <row r="33" spans="1:3" ht="16.149999999999999">
      <c r="A33" s="35" t="s">
        <v>220</v>
      </c>
      <c r="B33" s="9"/>
      <c r="C33" s="9"/>
    </row>
    <row r="34" spans="1:3" ht="16.149999999999999">
      <c r="A34" s="9"/>
      <c r="B34" s="9"/>
      <c r="C34" s="9"/>
    </row>
    <row r="35" spans="1:3" ht="46.5" customHeight="1">
      <c r="A35" s="277" t="s">
        <v>271</v>
      </c>
      <c r="B35" s="277"/>
      <c r="C35" s="277"/>
    </row>
    <row r="36" spans="1:3" ht="16.149999999999999">
      <c r="A36" s="246" t="s">
        <v>12</v>
      </c>
      <c r="B36" s="246" t="s">
        <v>13</v>
      </c>
      <c r="C36" s="246" t="s">
        <v>14</v>
      </c>
    </row>
    <row r="37" spans="1:3" ht="16.149999999999999">
      <c r="A37" s="215" t="s">
        <v>17</v>
      </c>
      <c r="B37" s="234">
        <v>1312230</v>
      </c>
      <c r="C37" s="235">
        <v>100</v>
      </c>
    </row>
    <row r="38" spans="1:3" ht="16.149999999999999">
      <c r="A38" s="229" t="s">
        <v>21</v>
      </c>
      <c r="B38" s="236">
        <v>494666</v>
      </c>
      <c r="C38" s="238">
        <v>38.983750000000001</v>
      </c>
    </row>
    <row r="39" spans="1:3" ht="16.149999999999999">
      <c r="A39" s="229" t="s">
        <v>19</v>
      </c>
      <c r="B39" s="236">
        <v>396885</v>
      </c>
      <c r="C39" s="238">
        <v>31.277799999999999</v>
      </c>
    </row>
    <row r="40" spans="1:3" ht="16.149999999999999">
      <c r="A40" s="229" t="s">
        <v>22</v>
      </c>
      <c r="B40" s="236">
        <v>121919</v>
      </c>
      <c r="C40" s="238">
        <v>9.6082210000000003</v>
      </c>
    </row>
    <row r="41" spans="1:3" ht="16.149999999999999">
      <c r="A41" s="229" t="s">
        <v>20</v>
      </c>
      <c r="B41" s="236">
        <v>159150</v>
      </c>
      <c r="C41" s="238">
        <v>12.54233</v>
      </c>
    </row>
    <row r="42" spans="1:3" ht="16.149999999999999">
      <c r="A42" s="229" t="s">
        <v>179</v>
      </c>
      <c r="B42" s="236">
        <v>96283</v>
      </c>
      <c r="C42" s="238">
        <v>7.5878930000000002</v>
      </c>
    </row>
    <row r="43" spans="1:3" ht="16.149999999999999">
      <c r="A43" s="229" t="s">
        <v>268</v>
      </c>
      <c r="B43" s="236">
        <v>43327</v>
      </c>
      <c r="C43" s="238" t="s">
        <v>35</v>
      </c>
    </row>
    <row r="44" spans="1:3">
      <c r="A44" s="35" t="s">
        <v>220</v>
      </c>
    </row>
  </sheetData>
  <mergeCells count="4">
    <mergeCell ref="A1:C1"/>
    <mergeCell ref="A13:C13"/>
    <mergeCell ref="A24:C24"/>
    <mergeCell ref="A35:C3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7B7C4-2866-4495-AC73-B1BAF7BE1FBC}">
  <dimension ref="A1:C45"/>
  <sheetViews>
    <sheetView workbookViewId="0">
      <selection activeCell="F7" sqref="F7"/>
    </sheetView>
  </sheetViews>
  <sheetFormatPr defaultRowHeight="14.45"/>
  <cols>
    <col min="1" max="1" width="27" customWidth="1"/>
    <col min="2" max="3" width="24.7109375" customWidth="1"/>
  </cols>
  <sheetData>
    <row r="1" spans="1:3" ht="46.5" customHeight="1">
      <c r="A1" s="277" t="s">
        <v>272</v>
      </c>
      <c r="B1" s="277"/>
      <c r="C1" s="277"/>
    </row>
    <row r="2" spans="1:3" ht="16.149999999999999">
      <c r="A2" s="246" t="s">
        <v>12</v>
      </c>
      <c r="B2" s="246" t="s">
        <v>13</v>
      </c>
      <c r="C2" s="246" t="s">
        <v>14</v>
      </c>
    </row>
    <row r="3" spans="1:3" ht="16.149999999999999">
      <c r="A3" s="215" t="s">
        <v>17</v>
      </c>
      <c r="B3" s="234">
        <v>98475</v>
      </c>
      <c r="C3" s="235">
        <v>100</v>
      </c>
    </row>
    <row r="4" spans="1:3" ht="16.149999999999999">
      <c r="A4" s="229" t="s">
        <v>21</v>
      </c>
      <c r="B4" s="236">
        <v>50316</v>
      </c>
      <c r="C4" s="238">
        <v>52.491779999999999</v>
      </c>
    </row>
    <row r="5" spans="1:3" ht="16.149999999999999">
      <c r="A5" s="229" t="s">
        <v>19</v>
      </c>
      <c r="B5" s="236">
        <v>20964</v>
      </c>
      <c r="C5" s="238">
        <v>21.870529999999999</v>
      </c>
    </row>
    <row r="6" spans="1:3" ht="16.149999999999999">
      <c r="A6" s="229" t="s">
        <v>22</v>
      </c>
      <c r="B6" s="236">
        <v>11405</v>
      </c>
      <c r="C6" s="238">
        <v>11.89818</v>
      </c>
    </row>
    <row r="7" spans="1:3" ht="16.149999999999999">
      <c r="A7" s="229" t="s">
        <v>20</v>
      </c>
      <c r="B7" s="236">
        <v>5343</v>
      </c>
      <c r="C7" s="238">
        <v>5.5740439999999998</v>
      </c>
    </row>
    <row r="8" spans="1:3" ht="16.149999999999999">
      <c r="A8" s="229" t="s">
        <v>179</v>
      </c>
      <c r="B8" s="236">
        <v>7827</v>
      </c>
      <c r="C8" s="238">
        <v>8.1654579999999992</v>
      </c>
    </row>
    <row r="9" spans="1:3" ht="16.149999999999999">
      <c r="A9" s="229" t="s">
        <v>235</v>
      </c>
      <c r="B9" s="236">
        <v>2620</v>
      </c>
      <c r="C9" s="205" t="s">
        <v>35</v>
      </c>
    </row>
    <row r="10" spans="1:3" ht="16.149999999999999">
      <c r="A10" s="35" t="s">
        <v>220</v>
      </c>
      <c r="B10" s="9"/>
      <c r="C10" s="9"/>
    </row>
    <row r="11" spans="1:3" ht="16.149999999999999">
      <c r="A11" s="9"/>
      <c r="B11" s="9"/>
      <c r="C11" s="9"/>
    </row>
    <row r="12" spans="1:3" ht="31.5" customHeight="1">
      <c r="A12" s="277" t="s">
        <v>273</v>
      </c>
      <c r="B12" s="277"/>
      <c r="C12" s="277"/>
    </row>
    <row r="13" spans="1:3" ht="15.75" customHeight="1">
      <c r="A13" s="246" t="s">
        <v>12</v>
      </c>
      <c r="B13" s="246" t="s">
        <v>13</v>
      </c>
      <c r="C13" s="246" t="s">
        <v>14</v>
      </c>
    </row>
    <row r="14" spans="1:3" ht="16.149999999999999">
      <c r="A14" s="215" t="s">
        <v>17</v>
      </c>
      <c r="B14" s="234">
        <v>86233</v>
      </c>
      <c r="C14" s="235">
        <v>100</v>
      </c>
    </row>
    <row r="15" spans="1:3" ht="16.149999999999999">
      <c r="A15" s="229" t="s">
        <v>21</v>
      </c>
      <c r="B15" s="236">
        <v>42964</v>
      </c>
      <c r="C15" s="238">
        <v>52.364469999999997</v>
      </c>
    </row>
    <row r="16" spans="1:3" ht="16.149999999999999">
      <c r="A16" s="229" t="s">
        <v>19</v>
      </c>
      <c r="B16" s="236">
        <v>18634</v>
      </c>
      <c r="C16" s="238">
        <v>22.711099999999998</v>
      </c>
    </row>
    <row r="17" spans="1:3" ht="16.149999999999999">
      <c r="A17" s="229" t="s">
        <v>22</v>
      </c>
      <c r="B17" s="236">
        <v>9487</v>
      </c>
      <c r="C17" s="238">
        <v>11.56274</v>
      </c>
    </row>
    <row r="18" spans="1:3" ht="16.149999999999999">
      <c r="A18" s="229" t="s">
        <v>20</v>
      </c>
      <c r="B18" s="236">
        <v>4241</v>
      </c>
      <c r="C18" s="238">
        <v>5.1689259999999999</v>
      </c>
    </row>
    <row r="19" spans="1:3" ht="16.149999999999999">
      <c r="A19" s="229" t="s">
        <v>179</v>
      </c>
      <c r="B19" s="236">
        <v>6722</v>
      </c>
      <c r="C19" s="238">
        <v>8.1927649999999996</v>
      </c>
    </row>
    <row r="20" spans="1:3" ht="16.149999999999999">
      <c r="A20" s="229" t="s">
        <v>235</v>
      </c>
      <c r="B20" s="236">
        <v>4185</v>
      </c>
      <c r="C20" s="205" t="s">
        <v>35</v>
      </c>
    </row>
    <row r="21" spans="1:3" ht="16.149999999999999">
      <c r="A21" s="35" t="s">
        <v>220</v>
      </c>
      <c r="B21" s="9"/>
      <c r="C21" s="9"/>
    </row>
    <row r="22" spans="1:3" ht="16.149999999999999">
      <c r="A22" s="9"/>
      <c r="B22" s="9"/>
      <c r="C22" s="9"/>
    </row>
    <row r="23" spans="1:3" ht="16.149999999999999">
      <c r="A23" s="9"/>
      <c r="B23" s="9"/>
      <c r="C23" s="9"/>
    </row>
    <row r="24" spans="1:3" ht="44.25" customHeight="1">
      <c r="A24" s="277" t="s">
        <v>274</v>
      </c>
      <c r="B24" s="277"/>
      <c r="C24" s="277"/>
    </row>
    <row r="25" spans="1:3" ht="16.149999999999999">
      <c r="A25" s="246" t="s">
        <v>12</v>
      </c>
      <c r="B25" s="246" t="s">
        <v>13</v>
      </c>
      <c r="C25" s="246" t="s">
        <v>14</v>
      </c>
    </row>
    <row r="26" spans="1:3" ht="16.149999999999999">
      <c r="A26" s="215" t="s">
        <v>17</v>
      </c>
      <c r="B26" s="234">
        <v>82991</v>
      </c>
      <c r="C26" s="235">
        <v>100</v>
      </c>
    </row>
    <row r="27" spans="1:3" ht="16.149999999999999">
      <c r="A27" s="229" t="s">
        <v>21</v>
      </c>
      <c r="B27" s="236">
        <v>41077</v>
      </c>
      <c r="C27" s="238">
        <v>51.59196</v>
      </c>
    </row>
    <row r="28" spans="1:3" ht="16.149999999999999">
      <c r="A28" s="229" t="s">
        <v>19</v>
      </c>
      <c r="B28" s="236">
        <v>17213</v>
      </c>
      <c r="C28" s="238">
        <v>21.619209999999999</v>
      </c>
    </row>
    <row r="29" spans="1:3" ht="16.149999999999999">
      <c r="A29" s="229" t="s">
        <v>22</v>
      </c>
      <c r="B29" s="236">
        <v>9443</v>
      </c>
      <c r="C29" s="238">
        <v>11.86023</v>
      </c>
    </row>
    <row r="30" spans="1:3" ht="16.149999999999999">
      <c r="A30" s="229" t="s">
        <v>20</v>
      </c>
      <c r="B30" s="236">
        <v>4897</v>
      </c>
      <c r="C30" s="238">
        <v>6.1505419999999997</v>
      </c>
    </row>
    <row r="31" spans="1:3" ht="16.149999999999999">
      <c r="A31" s="229" t="s">
        <v>179</v>
      </c>
      <c r="B31" s="236">
        <v>6989</v>
      </c>
      <c r="C31" s="238">
        <v>8.7780550000000002</v>
      </c>
    </row>
    <row r="32" spans="1:3" ht="16.149999999999999">
      <c r="A32" s="229" t="s">
        <v>235</v>
      </c>
      <c r="B32" s="236">
        <v>3372</v>
      </c>
      <c r="C32" s="205" t="s">
        <v>35</v>
      </c>
    </row>
    <row r="33" spans="1:3" ht="16.149999999999999">
      <c r="A33" s="35" t="s">
        <v>220</v>
      </c>
      <c r="B33" s="9"/>
      <c r="C33" s="9"/>
    </row>
    <row r="34" spans="1:3" ht="16.149999999999999">
      <c r="A34" s="9"/>
      <c r="B34" s="9"/>
      <c r="C34" s="9"/>
    </row>
    <row r="35" spans="1:3" ht="16.149999999999999">
      <c r="A35" s="9"/>
      <c r="B35" s="9"/>
      <c r="C35" s="9"/>
    </row>
    <row r="36" spans="1:3" ht="42.75" customHeight="1">
      <c r="A36" s="277" t="s">
        <v>275</v>
      </c>
      <c r="B36" s="277"/>
      <c r="C36" s="277"/>
    </row>
    <row r="37" spans="1:3" ht="16.149999999999999">
      <c r="A37" s="246" t="s">
        <v>12</v>
      </c>
      <c r="B37" s="246" t="s">
        <v>13</v>
      </c>
      <c r="C37" s="246" t="s">
        <v>14</v>
      </c>
    </row>
    <row r="38" spans="1:3" ht="16.149999999999999">
      <c r="A38" s="215" t="s">
        <v>17</v>
      </c>
      <c r="B38" s="234">
        <v>48550</v>
      </c>
      <c r="C38" s="235">
        <v>100</v>
      </c>
    </row>
    <row r="39" spans="1:3" ht="16.149999999999999">
      <c r="A39" s="229" t="s">
        <v>21</v>
      </c>
      <c r="B39" s="236">
        <v>24317</v>
      </c>
      <c r="C39" s="238">
        <v>51.783470000000001</v>
      </c>
    </row>
    <row r="40" spans="1:3" ht="16.149999999999999">
      <c r="A40" s="229" t="s">
        <v>19</v>
      </c>
      <c r="B40" s="236">
        <v>10026</v>
      </c>
      <c r="C40" s="238">
        <v>21.350539999999999</v>
      </c>
    </row>
    <row r="41" spans="1:3" ht="16.149999999999999">
      <c r="A41" s="229" t="s">
        <v>22</v>
      </c>
      <c r="B41" s="236">
        <v>5145</v>
      </c>
      <c r="C41" s="238">
        <v>10.95637</v>
      </c>
    </row>
    <row r="42" spans="1:3" ht="16.149999999999999">
      <c r="A42" s="229" t="s">
        <v>20</v>
      </c>
      <c r="B42" s="236">
        <v>3146</v>
      </c>
      <c r="C42" s="238">
        <v>6.6994610000000003</v>
      </c>
    </row>
    <row r="43" spans="1:3" ht="16.149999999999999">
      <c r="A43" s="229" t="s">
        <v>179</v>
      </c>
      <c r="B43" s="236">
        <v>4325</v>
      </c>
      <c r="C43" s="238">
        <v>9.2101620000000004</v>
      </c>
    </row>
    <row r="44" spans="1:3" ht="16.149999999999999">
      <c r="A44" s="229" t="s">
        <v>235</v>
      </c>
      <c r="B44" s="236">
        <v>1591</v>
      </c>
      <c r="C44" s="205" t="s">
        <v>35</v>
      </c>
    </row>
    <row r="45" spans="1:3">
      <c r="A45" s="35" t="s">
        <v>220</v>
      </c>
    </row>
  </sheetData>
  <mergeCells count="4">
    <mergeCell ref="A1:C1"/>
    <mergeCell ref="A12:C12"/>
    <mergeCell ref="A24:C24"/>
    <mergeCell ref="A36:C36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90BD8-1A98-40FF-817F-BE78E08F86A6}">
  <sheetPr>
    <tabColor rgb="FF00B050"/>
  </sheetPr>
  <dimension ref="A1"/>
  <sheetViews>
    <sheetView workbookViewId="0">
      <selection activeCell="H25" sqref="H25"/>
    </sheetView>
  </sheetViews>
  <sheetFormatPr defaultRowHeight="14.45"/>
  <sheetData/>
  <pageMargins left="0.511811024" right="0.511811024" top="0.78740157499999996" bottom="0.78740157499999996" header="0.31496062000000002" footer="0.3149606200000000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8414F-843E-4B67-92A4-7AAE661A97D3}">
  <dimension ref="A1:K46"/>
  <sheetViews>
    <sheetView workbookViewId="0">
      <selection activeCell="A33" sqref="A33:H33"/>
    </sheetView>
  </sheetViews>
  <sheetFormatPr defaultRowHeight="14.45"/>
  <cols>
    <col min="1" max="8" width="21.28515625" customWidth="1"/>
  </cols>
  <sheetData>
    <row r="1" spans="1:11" ht="51.75" customHeight="1">
      <c r="A1" s="279" t="s">
        <v>276</v>
      </c>
      <c r="B1" s="279"/>
      <c r="C1" s="279"/>
      <c r="D1" s="279"/>
      <c r="E1" s="279"/>
      <c r="F1" s="279"/>
      <c r="G1" s="279"/>
      <c r="H1" s="279"/>
      <c r="I1" s="10"/>
      <c r="J1" s="10"/>
      <c r="K1" s="10"/>
    </row>
    <row r="2" spans="1:11" ht="81">
      <c r="A2" s="49" t="s">
        <v>12</v>
      </c>
      <c r="B2" s="49" t="s">
        <v>277</v>
      </c>
      <c r="C2" s="49" t="s">
        <v>14</v>
      </c>
      <c r="D2" s="49" t="s">
        <v>278</v>
      </c>
      <c r="E2" s="49" t="s">
        <v>279</v>
      </c>
      <c r="F2" s="49" t="s">
        <v>280</v>
      </c>
      <c r="G2" s="49" t="s">
        <v>281</v>
      </c>
      <c r="H2" s="49" t="s">
        <v>14</v>
      </c>
      <c r="I2" s="10"/>
      <c r="J2" s="10"/>
      <c r="K2" s="10"/>
    </row>
    <row r="3" spans="1:11" ht="16.149999999999999">
      <c r="A3" s="50" t="s">
        <v>17</v>
      </c>
      <c r="B3" s="51">
        <v>27547</v>
      </c>
      <c r="C3" s="52">
        <v>100</v>
      </c>
      <c r="D3" s="53">
        <v>30871</v>
      </c>
      <c r="E3" s="52">
        <v>100</v>
      </c>
      <c r="F3" s="52">
        <v>0.89232613132065697</v>
      </c>
      <c r="G3" s="53">
        <v>137</v>
      </c>
      <c r="H3" s="52">
        <v>100</v>
      </c>
      <c r="I3" s="54"/>
      <c r="J3" s="54"/>
      <c r="K3" s="54"/>
    </row>
    <row r="4" spans="1:11" ht="16.149999999999999">
      <c r="A4" s="21" t="s">
        <v>20</v>
      </c>
      <c r="B4" s="55">
        <v>1939</v>
      </c>
      <c r="C4" s="56">
        <v>7.038879006788398</v>
      </c>
      <c r="D4" s="55">
        <v>2276</v>
      </c>
      <c r="E4" s="56">
        <v>7.3726150756373299</v>
      </c>
      <c r="F4" s="56">
        <v>0.85193321616871709</v>
      </c>
      <c r="G4" s="21">
        <v>19</v>
      </c>
      <c r="H4" s="56">
        <v>13.868613138686131</v>
      </c>
      <c r="I4" s="10"/>
      <c r="J4" s="10"/>
      <c r="K4" s="10"/>
    </row>
    <row r="5" spans="1:11" ht="16.149999999999999">
      <c r="A5" s="21" t="s">
        <v>19</v>
      </c>
      <c r="B5" s="55">
        <v>4172</v>
      </c>
      <c r="C5" s="56">
        <v>15.145024866591644</v>
      </c>
      <c r="D5" s="55">
        <v>4329</v>
      </c>
      <c r="E5" s="56">
        <v>14.022869359593146</v>
      </c>
      <c r="F5" s="56">
        <v>0.96373296373296369</v>
      </c>
      <c r="G5" s="21">
        <v>27</v>
      </c>
      <c r="H5" s="56">
        <v>19.708029197080293</v>
      </c>
      <c r="I5" s="10"/>
      <c r="J5" s="10"/>
      <c r="K5" s="10"/>
    </row>
    <row r="6" spans="1:11" ht="16.149999999999999">
      <c r="A6" s="21" t="s">
        <v>21</v>
      </c>
      <c r="B6" s="55">
        <v>13927</v>
      </c>
      <c r="C6" s="56">
        <v>50.5572294623734</v>
      </c>
      <c r="D6" s="55">
        <v>17052</v>
      </c>
      <c r="E6" s="56">
        <v>55.236305918175631</v>
      </c>
      <c r="F6" s="56">
        <v>0.81673703964344357</v>
      </c>
      <c r="G6" s="21">
        <v>44</v>
      </c>
      <c r="H6" s="56">
        <v>32.116788321167881</v>
      </c>
      <c r="I6" s="10"/>
      <c r="J6" s="10"/>
      <c r="K6" s="10"/>
    </row>
    <row r="7" spans="1:11" ht="16.149999999999999">
      <c r="A7" s="21" t="s">
        <v>22</v>
      </c>
      <c r="B7" s="55">
        <v>4356</v>
      </c>
      <c r="C7" s="56">
        <v>15.812974189566923</v>
      </c>
      <c r="D7" s="55">
        <v>4035</v>
      </c>
      <c r="E7" s="56">
        <v>13.070519257555635</v>
      </c>
      <c r="F7" s="56">
        <v>1.0795539033457249</v>
      </c>
      <c r="G7" s="21">
        <v>25</v>
      </c>
      <c r="H7" s="56">
        <v>18.248175182481752</v>
      </c>
      <c r="I7" s="10"/>
      <c r="J7" s="10"/>
      <c r="K7" s="10"/>
    </row>
    <row r="8" spans="1:11" ht="16.149999999999999">
      <c r="A8" s="21" t="s">
        <v>179</v>
      </c>
      <c r="B8" s="55">
        <v>3153</v>
      </c>
      <c r="C8" s="56">
        <v>11.445892474679638</v>
      </c>
      <c r="D8" s="55">
        <v>3179</v>
      </c>
      <c r="E8" s="56">
        <v>10.297690389038255</v>
      </c>
      <c r="F8" s="56">
        <v>0.9918213274614659</v>
      </c>
      <c r="G8" s="21">
        <v>22</v>
      </c>
      <c r="H8" s="56">
        <v>16.058394160583941</v>
      </c>
      <c r="I8" s="10"/>
      <c r="J8" s="10"/>
      <c r="K8" s="10"/>
    </row>
    <row r="9" spans="1:11">
      <c r="A9" s="35" t="s">
        <v>282</v>
      </c>
      <c r="B9" s="34"/>
      <c r="C9" s="34"/>
      <c r="D9" s="67"/>
      <c r="E9" s="34"/>
      <c r="F9" s="34"/>
      <c r="G9" s="34"/>
      <c r="H9" s="34"/>
      <c r="I9" s="34"/>
      <c r="J9" s="34"/>
      <c r="K9" s="34"/>
    </row>
    <row r="10" spans="1:11">
      <c r="A10" s="278" t="s">
        <v>283</v>
      </c>
      <c r="B10" s="278"/>
      <c r="C10" s="278"/>
      <c r="D10" s="278"/>
      <c r="E10" s="278"/>
      <c r="F10" s="278"/>
      <c r="G10" s="278"/>
      <c r="H10" s="278"/>
      <c r="I10" s="278"/>
      <c r="J10" s="278"/>
      <c r="K10" s="278"/>
    </row>
    <row r="12" spans="1:11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>
      <c r="A13" s="34"/>
      <c r="B13" s="67"/>
      <c r="C13" s="34"/>
      <c r="D13" s="67"/>
      <c r="E13" s="34"/>
      <c r="F13" s="34"/>
      <c r="G13" s="34"/>
      <c r="H13" s="34"/>
      <c r="I13" s="34"/>
      <c r="J13" s="34"/>
      <c r="K13" s="34"/>
    </row>
    <row r="14" spans="1:1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1" ht="63" customHeight="1">
      <c r="A17" s="279" t="s">
        <v>284</v>
      </c>
      <c r="B17" s="279"/>
      <c r="C17" s="279"/>
      <c r="D17" s="279"/>
      <c r="E17" s="279"/>
      <c r="F17" s="279"/>
      <c r="G17" s="279"/>
      <c r="H17" s="279"/>
      <c r="I17" s="10"/>
      <c r="J17" s="10"/>
      <c r="K17" s="10"/>
    </row>
    <row r="18" spans="1:11" ht="81">
      <c r="A18" s="49" t="s">
        <v>12</v>
      </c>
      <c r="B18" s="57" t="s">
        <v>277</v>
      </c>
      <c r="C18" s="49" t="s">
        <v>14</v>
      </c>
      <c r="D18" s="49" t="s">
        <v>278</v>
      </c>
      <c r="E18" s="49" t="s">
        <v>279</v>
      </c>
      <c r="F18" s="49" t="s">
        <v>280</v>
      </c>
      <c r="G18" s="49" t="s">
        <v>281</v>
      </c>
      <c r="H18" s="49" t="s">
        <v>14</v>
      </c>
      <c r="I18" s="10"/>
      <c r="J18" s="10"/>
      <c r="K18" s="10"/>
    </row>
    <row r="19" spans="1:11" ht="16.149999999999999">
      <c r="A19" s="23" t="s">
        <v>17</v>
      </c>
      <c r="B19" s="58">
        <v>30581</v>
      </c>
      <c r="C19" s="59">
        <v>100</v>
      </c>
      <c r="D19" s="53">
        <v>32949</v>
      </c>
      <c r="E19" s="60">
        <v>100</v>
      </c>
      <c r="F19" s="60">
        <v>0.92813135451758777</v>
      </c>
      <c r="G19" s="53">
        <v>138</v>
      </c>
      <c r="H19" s="59">
        <v>100</v>
      </c>
      <c r="I19" s="10"/>
      <c r="J19" s="10"/>
      <c r="K19" s="10"/>
    </row>
    <row r="20" spans="1:11" ht="16.149999999999999">
      <c r="A20" s="24" t="s">
        <v>20</v>
      </c>
      <c r="B20" s="61">
        <v>1955</v>
      </c>
      <c r="C20" s="62">
        <v>6.3928583107158046</v>
      </c>
      <c r="D20" s="55">
        <v>2206</v>
      </c>
      <c r="E20" s="63">
        <v>6.6951956053294488</v>
      </c>
      <c r="F20" s="63">
        <v>0.88621940163191293</v>
      </c>
      <c r="G20" s="55">
        <v>18</v>
      </c>
      <c r="H20" s="62">
        <v>13.043478260869565</v>
      </c>
      <c r="I20" s="10"/>
      <c r="J20" s="10"/>
      <c r="K20" s="10"/>
    </row>
    <row r="21" spans="1:11" ht="16.149999999999999">
      <c r="A21" s="24" t="s">
        <v>19</v>
      </c>
      <c r="B21" s="61">
        <v>5251</v>
      </c>
      <c r="C21" s="62">
        <v>17.170792322030017</v>
      </c>
      <c r="D21" s="55">
        <v>4428</v>
      </c>
      <c r="E21" s="63">
        <v>13.43895110625512</v>
      </c>
      <c r="F21" s="63">
        <v>1.1858626919602528</v>
      </c>
      <c r="G21" s="55">
        <v>28</v>
      </c>
      <c r="H21" s="62">
        <v>20.289855072463769</v>
      </c>
      <c r="I21" s="10"/>
      <c r="J21" s="10"/>
      <c r="K21" s="10"/>
    </row>
    <row r="22" spans="1:11" ht="16.149999999999999">
      <c r="A22" s="24" t="s">
        <v>21</v>
      </c>
      <c r="B22" s="61">
        <v>15415</v>
      </c>
      <c r="C22" s="62">
        <v>50.407115529250191</v>
      </c>
      <c r="D22" s="55">
        <v>18538</v>
      </c>
      <c r="E22" s="63">
        <v>56.262709035175575</v>
      </c>
      <c r="F22" s="63">
        <v>0.83153522494335963</v>
      </c>
      <c r="G22" s="55">
        <v>47</v>
      </c>
      <c r="H22" s="62">
        <v>34.057971014492757</v>
      </c>
      <c r="I22" s="10"/>
      <c r="J22" s="10"/>
      <c r="K22" s="10"/>
    </row>
    <row r="23" spans="1:11" ht="16.149999999999999">
      <c r="A23" s="24" t="s">
        <v>22</v>
      </c>
      <c r="B23" s="61">
        <v>4451</v>
      </c>
      <c r="C23" s="62">
        <v>14.554788921225597</v>
      </c>
      <c r="D23" s="55">
        <v>4394</v>
      </c>
      <c r="E23" s="63">
        <v>13.335761328113144</v>
      </c>
      <c r="F23" s="63">
        <v>1.012972234865726</v>
      </c>
      <c r="G23" s="55">
        <v>23</v>
      </c>
      <c r="H23" s="62">
        <v>16.666666666666664</v>
      </c>
      <c r="I23" s="10"/>
      <c r="J23" s="10"/>
      <c r="K23" s="10"/>
    </row>
    <row r="24" spans="1:11" ht="16.149999999999999">
      <c r="A24" s="24" t="s">
        <v>179</v>
      </c>
      <c r="B24" s="61">
        <v>3509</v>
      </c>
      <c r="C24" s="62">
        <v>11.474444916778392</v>
      </c>
      <c r="D24" s="55">
        <v>3383</v>
      </c>
      <c r="E24" s="63">
        <v>10.267382925126711</v>
      </c>
      <c r="F24" s="63">
        <v>1.0372450487732781</v>
      </c>
      <c r="G24" s="55">
        <v>22</v>
      </c>
      <c r="H24" s="62">
        <v>15.942028985507244</v>
      </c>
      <c r="I24" s="10"/>
      <c r="J24" s="10"/>
      <c r="K24" s="10"/>
    </row>
    <row r="25" spans="1:11">
      <c r="A25" s="35" t="s">
        <v>282</v>
      </c>
      <c r="B25" s="34"/>
      <c r="C25" s="34"/>
      <c r="D25" s="67"/>
      <c r="E25" s="34"/>
      <c r="F25" s="34"/>
      <c r="G25" s="34"/>
      <c r="H25" s="34"/>
      <c r="I25" s="34"/>
      <c r="J25" s="34"/>
      <c r="K25" s="34"/>
    </row>
    <row r="26" spans="1:11">
      <c r="A26" s="278" t="s">
        <v>283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</row>
    <row r="28" spans="1:11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11">
      <c r="A29" s="68"/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</row>
    <row r="31" spans="1:1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spans="1:11" ht="61.5" customHeight="1">
      <c r="A33" s="279" t="s">
        <v>285</v>
      </c>
      <c r="B33" s="279"/>
      <c r="C33" s="279"/>
      <c r="D33" s="279"/>
      <c r="E33" s="279"/>
      <c r="F33" s="279"/>
      <c r="G33" s="279"/>
      <c r="H33" s="279"/>
      <c r="I33" s="10"/>
      <c r="J33" s="10"/>
      <c r="K33" s="10"/>
    </row>
    <row r="34" spans="1:11" ht="81">
      <c r="A34" s="49" t="s">
        <v>12</v>
      </c>
      <c r="B34" s="49" t="s">
        <v>277</v>
      </c>
      <c r="C34" s="49" t="s">
        <v>14</v>
      </c>
      <c r="D34" s="49" t="s">
        <v>278</v>
      </c>
      <c r="E34" s="49" t="s">
        <v>279</v>
      </c>
      <c r="F34" s="49" t="s">
        <v>280</v>
      </c>
      <c r="G34" s="49" t="s">
        <v>281</v>
      </c>
      <c r="H34" s="49" t="s">
        <v>14</v>
      </c>
      <c r="I34" s="10"/>
      <c r="J34" s="10"/>
      <c r="K34" s="10"/>
    </row>
    <row r="35" spans="1:11" ht="16.149999999999999">
      <c r="A35" s="50" t="s">
        <v>17</v>
      </c>
      <c r="B35" s="133">
        <v>28688</v>
      </c>
      <c r="C35" s="60">
        <v>100</v>
      </c>
      <c r="D35" s="53">
        <v>33049</v>
      </c>
      <c r="E35" s="60">
        <v>100</v>
      </c>
      <c r="F35" s="60">
        <v>0.86804441889315864</v>
      </c>
      <c r="G35" s="53">
        <v>120</v>
      </c>
      <c r="H35" s="60">
        <v>100</v>
      </c>
      <c r="I35" s="10"/>
      <c r="J35" s="65"/>
      <c r="K35" s="10"/>
    </row>
    <row r="36" spans="1:11" ht="16.149999999999999">
      <c r="A36" s="21" t="s">
        <v>20</v>
      </c>
      <c r="B36" s="66">
        <v>2088</v>
      </c>
      <c r="C36" s="63">
        <v>7.278304517568321</v>
      </c>
      <c r="D36" s="55">
        <v>2276</v>
      </c>
      <c r="E36" s="63">
        <v>6.8867439256861021</v>
      </c>
      <c r="F36" s="63">
        <v>0.91739894551845347</v>
      </c>
      <c r="G36" s="55">
        <v>20</v>
      </c>
      <c r="H36" s="63">
        <v>16.666666666666664</v>
      </c>
      <c r="I36" s="10"/>
      <c r="J36" s="10"/>
      <c r="K36" s="10"/>
    </row>
    <row r="37" spans="1:11" ht="16.149999999999999">
      <c r="A37" s="21" t="s">
        <v>19</v>
      </c>
      <c r="B37" s="66">
        <v>4426</v>
      </c>
      <c r="C37" s="63">
        <v>15.428053541550474</v>
      </c>
      <c r="D37" s="55">
        <v>3988</v>
      </c>
      <c r="E37" s="63">
        <v>12.066930920754032</v>
      </c>
      <c r="F37" s="63">
        <v>1.1098294884653961</v>
      </c>
      <c r="G37" s="55">
        <v>25</v>
      </c>
      <c r="H37" s="63">
        <v>20.833333333333336</v>
      </c>
      <c r="I37" s="10"/>
      <c r="J37" s="10"/>
      <c r="K37" s="10"/>
    </row>
    <row r="38" spans="1:11" ht="16.149999999999999">
      <c r="A38" s="21" t="s">
        <v>21</v>
      </c>
      <c r="B38" s="66">
        <v>15311</v>
      </c>
      <c r="C38" s="63">
        <v>53.370747350808699</v>
      </c>
      <c r="D38" s="55">
        <v>19531</v>
      </c>
      <c r="E38" s="63">
        <v>59.097098248055914</v>
      </c>
      <c r="F38" s="63">
        <v>0.78393323434539963</v>
      </c>
      <c r="G38" s="55">
        <v>39</v>
      </c>
      <c r="H38" s="63">
        <v>32.5</v>
      </c>
      <c r="I38" s="10"/>
      <c r="J38" s="10"/>
      <c r="K38" s="10"/>
    </row>
    <row r="39" spans="1:11" ht="16.149999999999999">
      <c r="A39" s="21" t="s">
        <v>22</v>
      </c>
      <c r="B39" s="66">
        <v>3763</v>
      </c>
      <c r="C39" s="63">
        <v>13.116982710540992</v>
      </c>
      <c r="D39" s="55">
        <v>3868</v>
      </c>
      <c r="E39" s="63">
        <v>11.703833701473568</v>
      </c>
      <c r="F39" s="63">
        <v>0.9728541882109617</v>
      </c>
      <c r="G39" s="55">
        <v>14</v>
      </c>
      <c r="H39" s="63">
        <v>11.666666666666666</v>
      </c>
      <c r="I39" s="10"/>
      <c r="J39" s="10"/>
      <c r="K39" s="10"/>
    </row>
    <row r="40" spans="1:11" ht="16.149999999999999">
      <c r="A40" s="21" t="s">
        <v>179</v>
      </c>
      <c r="B40" s="66">
        <v>3100</v>
      </c>
      <c r="C40" s="63">
        <v>10.805911879531511</v>
      </c>
      <c r="D40" s="55">
        <v>3386</v>
      </c>
      <c r="E40" s="63">
        <v>10.245393204030378</v>
      </c>
      <c r="F40" s="63">
        <v>0.91553455404607209</v>
      </c>
      <c r="G40" s="55">
        <v>22</v>
      </c>
      <c r="H40" s="63">
        <v>18.333333333333332</v>
      </c>
      <c r="I40" s="10"/>
      <c r="J40" s="10"/>
      <c r="K40" s="10"/>
    </row>
    <row r="41" spans="1:11">
      <c r="A41" s="35" t="s">
        <v>282</v>
      </c>
      <c r="B41" s="34"/>
      <c r="C41" s="34"/>
      <c r="D41" s="67"/>
      <c r="E41" s="34"/>
      <c r="F41" s="34"/>
      <c r="G41" s="34"/>
      <c r="H41" s="34"/>
      <c r="I41" s="34"/>
      <c r="J41" s="34"/>
      <c r="K41" s="34"/>
    </row>
    <row r="42" spans="1:11">
      <c r="A42" s="278" t="s">
        <v>283</v>
      </c>
      <c r="B42" s="278"/>
      <c r="C42" s="278"/>
      <c r="D42" s="278"/>
      <c r="E42" s="278"/>
      <c r="F42" s="278"/>
      <c r="G42" s="278"/>
      <c r="H42" s="278"/>
      <c r="I42" s="278"/>
      <c r="J42" s="278"/>
      <c r="K42" s="278"/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>
      <c r="A45" s="68"/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</row>
  </sheetData>
  <mergeCells count="6">
    <mergeCell ref="A42:K42"/>
    <mergeCell ref="A1:H1"/>
    <mergeCell ref="A10:K10"/>
    <mergeCell ref="A17:H17"/>
    <mergeCell ref="A26:K26"/>
    <mergeCell ref="A33:H3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47335-B8E0-4C38-869F-0976A6F4CDC1}">
  <dimension ref="A1:F39"/>
  <sheetViews>
    <sheetView workbookViewId="0">
      <selection activeCell="A28" sqref="A28:F28"/>
    </sheetView>
  </sheetViews>
  <sheetFormatPr defaultRowHeight="14.45"/>
  <cols>
    <col min="1" max="1" width="27.42578125" customWidth="1"/>
    <col min="2" max="6" width="20.7109375" customWidth="1"/>
  </cols>
  <sheetData>
    <row r="1" spans="1:6" ht="47.25" customHeight="1">
      <c r="A1" s="280" t="s">
        <v>286</v>
      </c>
      <c r="B1" s="280"/>
      <c r="C1" s="280"/>
      <c r="D1" s="280"/>
      <c r="E1" s="280"/>
      <c r="F1" s="280"/>
    </row>
    <row r="2" spans="1:6" ht="16.149999999999999">
      <c r="A2" s="281" t="s">
        <v>46</v>
      </c>
      <c r="B2" s="281" t="s">
        <v>13</v>
      </c>
      <c r="C2" s="285" t="s">
        <v>115</v>
      </c>
      <c r="D2" s="286"/>
      <c r="E2" s="285" t="s">
        <v>16</v>
      </c>
      <c r="F2" s="286"/>
    </row>
    <row r="3" spans="1:6" ht="16.149999999999999">
      <c r="A3" s="282"/>
      <c r="B3" s="282"/>
      <c r="C3" s="21" t="s">
        <v>13</v>
      </c>
      <c r="D3" s="21" t="s">
        <v>14</v>
      </c>
      <c r="E3" s="21" t="s">
        <v>69</v>
      </c>
      <c r="F3" s="21" t="s">
        <v>14</v>
      </c>
    </row>
    <row r="4" spans="1:6" ht="16.149999999999999">
      <c r="A4" s="50" t="s">
        <v>287</v>
      </c>
      <c r="B4" s="53">
        <v>826740</v>
      </c>
      <c r="C4" s="50">
        <v>45259</v>
      </c>
      <c r="D4" s="52">
        <v>100</v>
      </c>
      <c r="E4" s="50">
        <v>781481</v>
      </c>
      <c r="F4" s="52">
        <v>100</v>
      </c>
    </row>
    <row r="5" spans="1:6" ht="16.149999999999999">
      <c r="A5" s="21" t="s">
        <v>48</v>
      </c>
      <c r="B5" s="55">
        <v>197084</v>
      </c>
      <c r="C5" s="21">
        <v>9989</v>
      </c>
      <c r="D5" s="63">
        <v>32.155158538548207</v>
      </c>
      <c r="E5" s="21">
        <v>187095</v>
      </c>
      <c r="F5" s="56">
        <v>30.333466278854853</v>
      </c>
    </row>
    <row r="6" spans="1:6" ht="16.149999999999999">
      <c r="A6" s="21" t="s">
        <v>49</v>
      </c>
      <c r="B6" s="55">
        <v>106677</v>
      </c>
      <c r="C6" s="21">
        <v>4396</v>
      </c>
      <c r="D6" s="63">
        <v>14.150973764686947</v>
      </c>
      <c r="E6" s="21">
        <v>102281</v>
      </c>
      <c r="F6" s="56">
        <v>16.582684007950789</v>
      </c>
    </row>
    <row r="7" spans="1:6" ht="16.149999999999999">
      <c r="A7" s="21" t="s">
        <v>51</v>
      </c>
      <c r="B7" s="55">
        <v>335356</v>
      </c>
      <c r="C7" s="21">
        <v>16361</v>
      </c>
      <c r="D7" s="63">
        <v>52.666988572348302</v>
      </c>
      <c r="E7" s="21">
        <v>318995</v>
      </c>
      <c r="F7" s="56">
        <v>51.718239801295084</v>
      </c>
    </row>
    <row r="8" spans="1:6" ht="16.149999999999999">
      <c r="A8" s="21" t="s">
        <v>288</v>
      </c>
      <c r="B8" s="55">
        <v>7139</v>
      </c>
      <c r="C8" s="21">
        <v>178</v>
      </c>
      <c r="D8" s="63">
        <v>0.57299211331079991</v>
      </c>
      <c r="E8" s="21">
        <v>6961</v>
      </c>
      <c r="F8" s="56">
        <v>1.1285777747513757</v>
      </c>
    </row>
    <row r="9" spans="1:6" ht="16.149999999999999">
      <c r="A9" s="21" t="s">
        <v>52</v>
      </c>
      <c r="B9" s="55">
        <v>1603</v>
      </c>
      <c r="C9" s="21">
        <v>141</v>
      </c>
      <c r="D9" s="63">
        <v>0.45388701110574603</v>
      </c>
      <c r="E9" s="21">
        <v>1462</v>
      </c>
      <c r="F9" s="56">
        <v>0.23703213714789703</v>
      </c>
    </row>
    <row r="10" spans="1:6" ht="16.149999999999999">
      <c r="A10" s="24" t="s">
        <v>289</v>
      </c>
      <c r="B10" s="55">
        <v>178881</v>
      </c>
      <c r="C10" s="28">
        <v>14194</v>
      </c>
      <c r="D10" s="63" t="s">
        <v>35</v>
      </c>
      <c r="E10" s="21">
        <v>164687</v>
      </c>
      <c r="F10" s="56" t="s">
        <v>35</v>
      </c>
    </row>
    <row r="11" spans="1:6">
      <c r="A11" s="35" t="s">
        <v>282</v>
      </c>
      <c r="B11" s="10"/>
      <c r="C11" s="10"/>
      <c r="D11" s="10"/>
      <c r="E11" s="10"/>
      <c r="F11" s="10"/>
    </row>
    <row r="12" spans="1:6">
      <c r="A12" s="48"/>
      <c r="B12" s="10"/>
      <c r="C12" s="10"/>
      <c r="D12" s="10"/>
      <c r="E12" s="10"/>
      <c r="F12" s="10"/>
    </row>
    <row r="13" spans="1:6">
      <c r="A13" s="10"/>
      <c r="B13" s="10"/>
      <c r="C13" s="10"/>
      <c r="D13" s="10"/>
      <c r="E13" s="10"/>
      <c r="F13" s="10"/>
    </row>
    <row r="14" spans="1:6">
      <c r="A14" s="10"/>
      <c r="B14" s="10"/>
      <c r="C14" s="10"/>
      <c r="D14" s="10"/>
      <c r="E14" s="10"/>
      <c r="F14" s="10"/>
    </row>
    <row r="15" spans="1:6">
      <c r="A15" s="10"/>
      <c r="B15" s="10"/>
      <c r="C15" s="10"/>
      <c r="D15" s="10"/>
      <c r="E15" s="10"/>
      <c r="F15" s="10"/>
    </row>
    <row r="16" spans="1:6" ht="45.75" customHeight="1">
      <c r="A16" s="280" t="s">
        <v>290</v>
      </c>
      <c r="B16" s="280"/>
      <c r="C16" s="280"/>
      <c r="D16" s="280"/>
      <c r="E16" s="280"/>
      <c r="F16" s="280"/>
    </row>
    <row r="17" spans="1:6" ht="16.149999999999999">
      <c r="A17" s="281" t="s">
        <v>46</v>
      </c>
      <c r="B17" s="281" t="s">
        <v>13</v>
      </c>
      <c r="C17" s="285" t="s">
        <v>115</v>
      </c>
      <c r="D17" s="286"/>
      <c r="E17" s="285" t="s">
        <v>16</v>
      </c>
      <c r="F17" s="286"/>
    </row>
    <row r="18" spans="1:6" ht="16.149999999999999">
      <c r="A18" s="282"/>
      <c r="B18" s="282"/>
      <c r="C18" s="21" t="s">
        <v>13</v>
      </c>
      <c r="D18" s="21" t="s">
        <v>14</v>
      </c>
      <c r="E18" s="21" t="s">
        <v>69</v>
      </c>
      <c r="F18" s="21" t="s">
        <v>14</v>
      </c>
    </row>
    <row r="19" spans="1:6" ht="16.149999999999999">
      <c r="A19" s="50" t="s">
        <v>287</v>
      </c>
      <c r="B19" s="53">
        <v>824823</v>
      </c>
      <c r="C19" s="69">
        <v>42280</v>
      </c>
      <c r="D19" s="52">
        <v>100</v>
      </c>
      <c r="E19" s="53">
        <v>782543</v>
      </c>
      <c r="F19" s="52">
        <v>100</v>
      </c>
    </row>
    <row r="20" spans="1:6" ht="16.149999999999999">
      <c r="A20" s="21" t="s">
        <v>48</v>
      </c>
      <c r="B20" s="55">
        <v>199058</v>
      </c>
      <c r="C20" s="70">
        <v>9933</v>
      </c>
      <c r="D20" s="63">
        <v>31.7673020340284</v>
      </c>
      <c r="E20" s="55">
        <v>189125</v>
      </c>
      <c r="F20" s="56">
        <v>30.97449486801958</v>
      </c>
    </row>
    <row r="21" spans="1:6" ht="16.149999999999999">
      <c r="A21" s="21" t="s">
        <v>49</v>
      </c>
      <c r="B21" s="55">
        <v>111199</v>
      </c>
      <c r="C21" s="70">
        <v>5165</v>
      </c>
      <c r="D21" s="63">
        <v>16.518485352436997</v>
      </c>
      <c r="E21" s="55">
        <v>106034</v>
      </c>
      <c r="F21" s="56">
        <v>17.366025585383149</v>
      </c>
    </row>
    <row r="22" spans="1:6" ht="16.149999999999999">
      <c r="A22" s="21" t="s">
        <v>51</v>
      </c>
      <c r="B22" s="55">
        <v>325486</v>
      </c>
      <c r="C22" s="71">
        <v>15906</v>
      </c>
      <c r="D22" s="63">
        <v>50.869898938211591</v>
      </c>
      <c r="E22" s="55">
        <v>309580</v>
      </c>
      <c r="F22" s="56">
        <v>50.7023615135043</v>
      </c>
    </row>
    <row r="23" spans="1:6" ht="16.149999999999999">
      <c r="A23" s="21" t="s">
        <v>288</v>
      </c>
      <c r="B23" s="55">
        <v>4571</v>
      </c>
      <c r="C23" s="72">
        <v>148</v>
      </c>
      <c r="D23" s="63">
        <v>0.47332736343865933</v>
      </c>
      <c r="E23" s="55">
        <v>4423</v>
      </c>
      <c r="F23" s="56">
        <v>0.72438964072042622</v>
      </c>
    </row>
    <row r="24" spans="1:6" ht="16.149999999999999">
      <c r="A24" s="21" t="s">
        <v>52</v>
      </c>
      <c r="B24" s="55">
        <v>1537</v>
      </c>
      <c r="C24" s="72">
        <v>116</v>
      </c>
      <c r="D24" s="63">
        <v>0.3709863118843546</v>
      </c>
      <c r="E24" s="55">
        <v>1421</v>
      </c>
      <c r="F24" s="56">
        <v>0.23272839237253573</v>
      </c>
    </row>
    <row r="25" spans="1:6" ht="16.149999999999999">
      <c r="A25" s="21" t="s">
        <v>289</v>
      </c>
      <c r="B25" s="55">
        <v>182972</v>
      </c>
      <c r="C25" s="70">
        <v>11012</v>
      </c>
      <c r="D25" s="63" t="s">
        <v>35</v>
      </c>
      <c r="E25" s="55">
        <v>171960</v>
      </c>
      <c r="F25" s="56" t="s">
        <v>35</v>
      </c>
    </row>
    <row r="26" spans="1:6">
      <c r="A26" s="35" t="s">
        <v>282</v>
      </c>
      <c r="B26" s="10"/>
      <c r="C26" s="10"/>
      <c r="D26" s="10"/>
      <c r="E26" s="10"/>
      <c r="F26" s="10"/>
    </row>
    <row r="27" spans="1:6">
      <c r="A27" s="48"/>
      <c r="B27" s="10"/>
      <c r="C27" s="10"/>
      <c r="D27" s="10"/>
      <c r="E27" s="10"/>
      <c r="F27" s="10"/>
    </row>
    <row r="28" spans="1:6" ht="44.25" customHeight="1">
      <c r="A28" s="280" t="s">
        <v>291</v>
      </c>
      <c r="B28" s="280"/>
      <c r="C28" s="280"/>
      <c r="D28" s="280"/>
      <c r="E28" s="280"/>
      <c r="F28" s="280"/>
    </row>
    <row r="29" spans="1:6" ht="16.149999999999999">
      <c r="A29" s="281" t="s">
        <v>46</v>
      </c>
      <c r="B29" s="283" t="s">
        <v>13</v>
      </c>
      <c r="C29" s="285" t="s">
        <v>115</v>
      </c>
      <c r="D29" s="286"/>
      <c r="E29" s="285" t="s">
        <v>16</v>
      </c>
      <c r="F29" s="286"/>
    </row>
    <row r="30" spans="1:6" ht="16.149999999999999">
      <c r="A30" s="282"/>
      <c r="B30" s="284"/>
      <c r="C30" s="21" t="s">
        <v>13</v>
      </c>
      <c r="D30" s="21" t="s">
        <v>14</v>
      </c>
      <c r="E30" s="21" t="s">
        <v>69</v>
      </c>
      <c r="F30" s="21" t="s">
        <v>14</v>
      </c>
    </row>
    <row r="31" spans="1:6" ht="16.149999999999999">
      <c r="A31" s="50" t="s">
        <v>287</v>
      </c>
      <c r="B31" s="53">
        <v>807145</v>
      </c>
      <c r="C31" s="53">
        <v>41384</v>
      </c>
      <c r="D31" s="52">
        <v>100</v>
      </c>
      <c r="E31" s="53">
        <v>765761</v>
      </c>
      <c r="F31" s="52">
        <v>100</v>
      </c>
    </row>
    <row r="32" spans="1:6" ht="16.149999999999999">
      <c r="A32" s="21" t="s">
        <v>48</v>
      </c>
      <c r="B32" s="73">
        <v>201306</v>
      </c>
      <c r="C32" s="73">
        <v>9906</v>
      </c>
      <c r="D32" s="63">
        <v>31.532707305427344</v>
      </c>
      <c r="E32" s="73">
        <v>191400</v>
      </c>
      <c r="F32" s="56">
        <v>31.950375091394097</v>
      </c>
    </row>
    <row r="33" spans="1:6" ht="16.149999999999999">
      <c r="A33" s="21" t="s">
        <v>49</v>
      </c>
      <c r="B33" s="73">
        <v>103440</v>
      </c>
      <c r="C33" s="73">
        <v>4522</v>
      </c>
      <c r="D33" s="63">
        <v>14.394397580773516</v>
      </c>
      <c r="E33" s="74">
        <v>98918</v>
      </c>
      <c r="F33" s="56">
        <v>16.512367833283811</v>
      </c>
    </row>
    <row r="34" spans="1:6" ht="16.149999999999999">
      <c r="A34" s="21" t="s">
        <v>51</v>
      </c>
      <c r="B34" s="73">
        <v>318587</v>
      </c>
      <c r="C34" s="73">
        <v>16621</v>
      </c>
      <c r="D34" s="63">
        <v>52.907846570109818</v>
      </c>
      <c r="E34" s="74">
        <v>301966</v>
      </c>
      <c r="F34" s="56">
        <v>50.407141927105073</v>
      </c>
    </row>
    <row r="35" spans="1:6" ht="16.149999999999999">
      <c r="A35" s="21" t="s">
        <v>288</v>
      </c>
      <c r="B35" s="73">
        <v>5907</v>
      </c>
      <c r="C35" s="73">
        <v>305</v>
      </c>
      <c r="D35" s="63">
        <v>0.97087378640776689</v>
      </c>
      <c r="E35" s="74">
        <v>5602</v>
      </c>
      <c r="F35" s="56">
        <v>0.93514107242418876</v>
      </c>
    </row>
    <row r="36" spans="1:6" ht="16.149999999999999">
      <c r="A36" s="21" t="s">
        <v>52</v>
      </c>
      <c r="B36" s="73">
        <v>1229</v>
      </c>
      <c r="C36" s="73">
        <v>61</v>
      </c>
      <c r="D36" s="63">
        <v>0.1941747572815534</v>
      </c>
      <c r="E36" s="74">
        <v>1168</v>
      </c>
      <c r="F36" s="56">
        <v>0.19497407579283338</v>
      </c>
    </row>
    <row r="37" spans="1:6" ht="16.149999999999999">
      <c r="A37" s="21" t="s">
        <v>289</v>
      </c>
      <c r="B37" s="73">
        <v>176676</v>
      </c>
      <c r="C37" s="73">
        <v>9969</v>
      </c>
      <c r="D37" s="63" t="s">
        <v>35</v>
      </c>
      <c r="E37" s="73">
        <v>166707</v>
      </c>
      <c r="F37" s="56" t="s">
        <v>35</v>
      </c>
    </row>
    <row r="38" spans="1:6">
      <c r="A38" s="35" t="s">
        <v>282</v>
      </c>
      <c r="B38" s="10"/>
      <c r="C38" s="10"/>
      <c r="D38" s="10"/>
      <c r="E38" s="10"/>
      <c r="F38" s="10"/>
    </row>
    <row r="39" spans="1:6">
      <c r="A39" s="48"/>
      <c r="B39" s="10"/>
      <c r="C39" s="10"/>
      <c r="D39" s="10"/>
      <c r="E39" s="10"/>
      <c r="F39" s="10"/>
    </row>
  </sheetData>
  <mergeCells count="15">
    <mergeCell ref="A17:A18"/>
    <mergeCell ref="B17:B18"/>
    <mergeCell ref="C17:D17"/>
    <mergeCell ref="E17:F17"/>
    <mergeCell ref="A1:F1"/>
    <mergeCell ref="A2:A3"/>
    <mergeCell ref="B2:B3"/>
    <mergeCell ref="C2:D2"/>
    <mergeCell ref="E2:F2"/>
    <mergeCell ref="A16:F16"/>
    <mergeCell ref="A28:F28"/>
    <mergeCell ref="A29:A30"/>
    <mergeCell ref="B29:B30"/>
    <mergeCell ref="C29:D29"/>
    <mergeCell ref="E29:F2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D64EA-AB98-48CF-A08A-7CA8ADB87D67}">
  <dimension ref="A1:D33"/>
  <sheetViews>
    <sheetView workbookViewId="0">
      <selection activeCell="A25" sqref="A25:D25"/>
    </sheetView>
  </sheetViews>
  <sheetFormatPr defaultRowHeight="14.45"/>
  <cols>
    <col min="1" max="1" width="36.7109375" customWidth="1"/>
    <col min="2" max="4" width="18.85546875" customWidth="1"/>
  </cols>
  <sheetData>
    <row r="1" spans="1:4" ht="63" customHeight="1">
      <c r="A1" s="280" t="s">
        <v>292</v>
      </c>
      <c r="B1" s="280"/>
      <c r="C1" s="280"/>
      <c r="D1" s="280"/>
    </row>
    <row r="2" spans="1:4" ht="16.149999999999999">
      <c r="A2" s="281" t="s">
        <v>293</v>
      </c>
      <c r="B2" s="281" t="s">
        <v>13</v>
      </c>
      <c r="C2" s="285" t="s">
        <v>14</v>
      </c>
      <c r="D2" s="286"/>
    </row>
    <row r="3" spans="1:4" ht="16.149999999999999">
      <c r="A3" s="282"/>
      <c r="B3" s="282"/>
      <c r="C3" s="21" t="s">
        <v>15</v>
      </c>
      <c r="D3" s="21" t="s">
        <v>16</v>
      </c>
    </row>
    <row r="4" spans="1:4" ht="16.149999999999999">
      <c r="A4" s="50" t="s">
        <v>13</v>
      </c>
      <c r="B4" s="53">
        <v>707769</v>
      </c>
      <c r="C4" s="52">
        <v>100</v>
      </c>
      <c r="D4" s="52">
        <v>100</v>
      </c>
    </row>
    <row r="5" spans="1:4" ht="16.149999999999999">
      <c r="A5" s="21" t="s">
        <v>294</v>
      </c>
      <c r="B5" s="55">
        <v>702399</v>
      </c>
      <c r="C5" s="56">
        <v>98.303057912419561</v>
      </c>
      <c r="D5" s="56">
        <v>99.29026666290045</v>
      </c>
    </row>
    <row r="6" spans="1:4" ht="16.149999999999999">
      <c r="A6" s="21" t="s">
        <v>295</v>
      </c>
      <c r="B6" s="55">
        <v>2872</v>
      </c>
      <c r="C6" s="56">
        <v>0.85985991686122665</v>
      </c>
      <c r="D6" s="56">
        <v>0.38207261758396305</v>
      </c>
    </row>
    <row r="7" spans="1:4" ht="16.149999999999999">
      <c r="A7" s="21" t="s">
        <v>296</v>
      </c>
      <c r="B7" s="55">
        <v>2498</v>
      </c>
      <c r="C7" s="56">
        <v>0.83708217071920732</v>
      </c>
      <c r="D7" s="56">
        <v>0.32766071951558545</v>
      </c>
    </row>
    <row r="8" spans="1:4" ht="29.25" customHeight="1">
      <c r="A8" s="263" t="s">
        <v>282</v>
      </c>
      <c r="B8" s="263"/>
      <c r="C8" s="263"/>
      <c r="D8" s="263"/>
    </row>
    <row r="9" spans="1:4">
      <c r="A9" s="263" t="s">
        <v>297</v>
      </c>
      <c r="B9" s="263"/>
      <c r="C9" s="263"/>
      <c r="D9" s="263"/>
    </row>
    <row r="10" spans="1:4">
      <c r="A10" s="10"/>
      <c r="B10" s="10"/>
      <c r="C10" s="10"/>
      <c r="D10" s="10"/>
    </row>
    <row r="11" spans="1:4">
      <c r="A11" s="10"/>
      <c r="B11" s="10"/>
      <c r="C11" s="10"/>
      <c r="D11" s="10"/>
    </row>
    <row r="12" spans="1:4">
      <c r="A12" s="10"/>
      <c r="B12" s="10"/>
      <c r="C12" s="10"/>
      <c r="D12" s="10"/>
    </row>
    <row r="13" spans="1:4">
      <c r="A13" s="10"/>
      <c r="B13" s="10"/>
      <c r="C13" s="10"/>
      <c r="D13" s="10"/>
    </row>
    <row r="14" spans="1:4" ht="45" customHeight="1">
      <c r="A14" s="280" t="s">
        <v>298</v>
      </c>
      <c r="B14" s="280"/>
      <c r="C14" s="280"/>
      <c r="D14" s="280"/>
    </row>
    <row r="15" spans="1:4" ht="16.149999999999999">
      <c r="A15" s="281" t="s">
        <v>293</v>
      </c>
      <c r="B15" s="281" t="s">
        <v>13</v>
      </c>
      <c r="C15" s="285" t="s">
        <v>14</v>
      </c>
      <c r="D15" s="286"/>
    </row>
    <row r="16" spans="1:4" ht="16.149999999999999">
      <c r="A16" s="282"/>
      <c r="B16" s="282"/>
      <c r="C16" s="21" t="s">
        <v>15</v>
      </c>
      <c r="D16" s="21" t="s">
        <v>16</v>
      </c>
    </row>
    <row r="17" spans="1:4" ht="16.149999999999999">
      <c r="A17" s="50" t="s">
        <v>13</v>
      </c>
      <c r="B17" s="53">
        <v>704767</v>
      </c>
      <c r="C17" s="52">
        <v>100</v>
      </c>
      <c r="D17" s="52">
        <v>100</v>
      </c>
    </row>
    <row r="18" spans="1:4" ht="16.149999999999999">
      <c r="A18" s="21" t="s">
        <v>294</v>
      </c>
      <c r="B18" s="55">
        <v>695352</v>
      </c>
      <c r="C18" s="56">
        <v>97.562626946513191</v>
      </c>
      <c r="D18" s="56">
        <v>98.722432801100823</v>
      </c>
    </row>
    <row r="19" spans="1:4" ht="16.149999999999999">
      <c r="A19" s="21" t="s">
        <v>295</v>
      </c>
      <c r="B19" s="55">
        <v>7208</v>
      </c>
      <c r="C19" s="56">
        <v>1.7659670503272398</v>
      </c>
      <c r="D19" s="56">
        <v>0.98338759246338436</v>
      </c>
    </row>
    <row r="20" spans="1:4" ht="16.149999999999999">
      <c r="A20" s="21" t="s">
        <v>296</v>
      </c>
      <c r="B20" s="55">
        <v>2207</v>
      </c>
      <c r="C20" s="56">
        <v>0.67140600315955767</v>
      </c>
      <c r="D20" s="56">
        <v>0.29417960643579516</v>
      </c>
    </row>
    <row r="21" spans="1:4" ht="32.25" customHeight="1">
      <c r="A21" s="263" t="s">
        <v>282</v>
      </c>
      <c r="B21" s="263"/>
      <c r="C21" s="263"/>
      <c r="D21" s="263"/>
    </row>
    <row r="22" spans="1:4">
      <c r="A22" s="263" t="s">
        <v>297</v>
      </c>
      <c r="B22" s="263"/>
      <c r="C22" s="263"/>
      <c r="D22" s="263"/>
    </row>
    <row r="23" spans="1:4">
      <c r="A23" s="10"/>
      <c r="B23" s="10"/>
      <c r="C23" s="10"/>
      <c r="D23" s="10"/>
    </row>
    <row r="24" spans="1:4">
      <c r="A24" s="10"/>
      <c r="B24" s="10"/>
      <c r="C24" s="10"/>
      <c r="D24" s="10"/>
    </row>
    <row r="25" spans="1:4" ht="45.75" customHeight="1">
      <c r="A25" s="280" t="s">
        <v>299</v>
      </c>
      <c r="B25" s="280"/>
      <c r="C25" s="280"/>
      <c r="D25" s="280"/>
    </row>
    <row r="26" spans="1:4" ht="16.149999999999999">
      <c r="A26" s="281" t="s">
        <v>293</v>
      </c>
      <c r="B26" s="281" t="s">
        <v>13</v>
      </c>
      <c r="C26" s="285" t="s">
        <v>14</v>
      </c>
      <c r="D26" s="286"/>
    </row>
    <row r="27" spans="1:4" ht="16.149999999999999">
      <c r="A27" s="282"/>
      <c r="B27" s="282"/>
      <c r="C27" s="21" t="s">
        <v>15</v>
      </c>
      <c r="D27" s="21" t="s">
        <v>16</v>
      </c>
    </row>
    <row r="28" spans="1:4" ht="16.149999999999999">
      <c r="A28" s="50" t="s">
        <v>13</v>
      </c>
      <c r="B28" s="53">
        <v>685337</v>
      </c>
      <c r="C28" s="60">
        <v>100</v>
      </c>
      <c r="D28" s="60">
        <v>100</v>
      </c>
    </row>
    <row r="29" spans="1:4" ht="16.149999999999999">
      <c r="A29" s="21" t="s">
        <v>294</v>
      </c>
      <c r="B29" s="55">
        <v>682681</v>
      </c>
      <c r="C29" s="63">
        <v>99.232990171775199</v>
      </c>
      <c r="D29" s="63">
        <v>99.632438775635592</v>
      </c>
    </row>
    <row r="30" spans="1:4" ht="16.149999999999999">
      <c r="A30" s="21" t="s">
        <v>295</v>
      </c>
      <c r="B30" s="55">
        <v>81</v>
      </c>
      <c r="C30" s="63">
        <v>8.7491615386858755E-3</v>
      </c>
      <c r="D30" s="63">
        <v>1.198068345191138E-2</v>
      </c>
    </row>
    <row r="31" spans="1:4" ht="16.149999999999999">
      <c r="A31" s="21" t="s">
        <v>296</v>
      </c>
      <c r="B31" s="55">
        <v>2575</v>
      </c>
      <c r="C31" s="63">
        <v>0.75826066668610925</v>
      </c>
      <c r="D31" s="63">
        <v>0.35558054091249802</v>
      </c>
    </row>
    <row r="32" spans="1:4" ht="25.5" customHeight="1">
      <c r="A32" s="263" t="s">
        <v>282</v>
      </c>
      <c r="B32" s="263"/>
      <c r="C32" s="263"/>
      <c r="D32" s="263"/>
    </row>
    <row r="33" spans="1:4">
      <c r="A33" s="263" t="s">
        <v>297</v>
      </c>
      <c r="B33" s="263"/>
      <c r="C33" s="263"/>
      <c r="D33" s="263"/>
    </row>
  </sheetData>
  <mergeCells count="18">
    <mergeCell ref="A9:D9"/>
    <mergeCell ref="A1:D1"/>
    <mergeCell ref="A2:A3"/>
    <mergeCell ref="B2:B3"/>
    <mergeCell ref="C2:D2"/>
    <mergeCell ref="A8:D8"/>
    <mergeCell ref="A33:D33"/>
    <mergeCell ref="A14:D14"/>
    <mergeCell ref="A15:A16"/>
    <mergeCell ref="B15:B16"/>
    <mergeCell ref="C15:D15"/>
    <mergeCell ref="A21:D21"/>
    <mergeCell ref="A22:D22"/>
    <mergeCell ref="A25:D25"/>
    <mergeCell ref="A26:A27"/>
    <mergeCell ref="B26:B27"/>
    <mergeCell ref="C26:D26"/>
    <mergeCell ref="A32:D3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BA754-52B6-4204-9A5B-C2ED38859B50}">
  <dimension ref="A1:F48"/>
  <sheetViews>
    <sheetView workbookViewId="0">
      <selection activeCell="F11" sqref="F11"/>
    </sheetView>
  </sheetViews>
  <sheetFormatPr defaultRowHeight="14.45"/>
  <cols>
    <col min="1" max="1" width="91.28515625" customWidth="1"/>
    <col min="2" max="4" width="21.28515625" customWidth="1"/>
  </cols>
  <sheetData>
    <row r="1" spans="1:6" ht="31.9" customHeight="1">
      <c r="A1" s="279" t="s">
        <v>300</v>
      </c>
      <c r="B1" s="279"/>
      <c r="C1" s="279"/>
      <c r="D1" s="279"/>
    </row>
    <row r="2" spans="1:6" ht="16.149999999999999">
      <c r="A2" s="288" t="s">
        <v>301</v>
      </c>
      <c r="B2" s="288" t="s">
        <v>13</v>
      </c>
      <c r="C2" s="289" t="s">
        <v>14</v>
      </c>
      <c r="D2" s="289"/>
    </row>
    <row r="3" spans="1:6" ht="16.149999999999999">
      <c r="A3" s="288"/>
      <c r="B3" s="288"/>
      <c r="C3" s="21" t="s">
        <v>115</v>
      </c>
      <c r="D3" s="21" t="s">
        <v>16</v>
      </c>
    </row>
    <row r="4" spans="1:6" ht="16.149999999999999">
      <c r="A4" s="50" t="s">
        <v>287</v>
      </c>
      <c r="B4" s="53">
        <v>832295</v>
      </c>
      <c r="C4" s="52">
        <v>100</v>
      </c>
      <c r="D4" s="52">
        <v>99.999999999999986</v>
      </c>
    </row>
    <row r="5" spans="1:6" ht="16.149999999999999">
      <c r="A5" s="49" t="s">
        <v>302</v>
      </c>
      <c r="B5" s="55">
        <v>5555</v>
      </c>
      <c r="C5" s="56">
        <v>0.28421609235921386</v>
      </c>
      <c r="D5" s="56">
        <v>0.68953510389410688</v>
      </c>
    </row>
    <row r="6" spans="1:6" ht="16.149999999999999">
      <c r="A6" s="49" t="s">
        <v>303</v>
      </c>
      <c r="B6" s="55">
        <v>205132</v>
      </c>
      <c r="C6" s="56">
        <v>28.051467348197761</v>
      </c>
      <c r="D6" s="56">
        <v>24.450157388357201</v>
      </c>
    </row>
    <row r="7" spans="1:6" ht="16.149999999999999">
      <c r="A7" s="21" t="s">
        <v>304</v>
      </c>
      <c r="B7" s="55">
        <v>331579</v>
      </c>
      <c r="C7" s="56">
        <v>29.664228430422142</v>
      </c>
      <c r="D7" s="56">
        <v>40.425996972958686</v>
      </c>
    </row>
    <row r="8" spans="1:6" ht="16.149999999999999">
      <c r="A8" s="21" t="s">
        <v>305</v>
      </c>
      <c r="B8" s="55">
        <v>179410</v>
      </c>
      <c r="C8" s="56">
        <v>22.287829382215563</v>
      </c>
      <c r="D8" s="56">
        <v>21.51385106499243</v>
      </c>
    </row>
    <row r="9" spans="1:6" ht="16.149999999999999">
      <c r="A9" s="21" t="s">
        <v>306</v>
      </c>
      <c r="B9" s="55">
        <v>107999</v>
      </c>
      <c r="C9" s="56">
        <v>19.324491054904382</v>
      </c>
      <c r="D9" s="56">
        <v>12.609876389458982</v>
      </c>
    </row>
    <row r="10" spans="1:6" ht="16.149999999999999">
      <c r="A10" s="49" t="s">
        <v>307</v>
      </c>
      <c r="B10" s="55">
        <v>1869</v>
      </c>
      <c r="C10" s="56">
        <v>0.3128580241473517</v>
      </c>
      <c r="D10" s="56">
        <v>0.21946684932272809</v>
      </c>
    </row>
    <row r="11" spans="1:6" ht="16.149999999999999">
      <c r="A11" s="49" t="s">
        <v>308</v>
      </c>
      <c r="B11" s="55">
        <v>751</v>
      </c>
      <c r="C11" s="56">
        <v>7.4909667753591258E-2</v>
      </c>
      <c r="D11" s="56">
        <v>9.1116231015863372E-2</v>
      </c>
      <c r="F11" s="158"/>
    </row>
    <row r="12" spans="1:6" ht="16.149999999999999">
      <c r="A12" s="35" t="s">
        <v>282</v>
      </c>
      <c r="B12" s="75"/>
      <c r="C12" s="76"/>
      <c r="D12" s="77"/>
    </row>
    <row r="13" spans="1:6" ht="30.75" customHeight="1">
      <c r="A13" s="263" t="s">
        <v>309</v>
      </c>
      <c r="B13" s="263"/>
      <c r="C13" s="263"/>
      <c r="D13" s="263"/>
    </row>
    <row r="14" spans="1:6">
      <c r="A14" s="287"/>
      <c r="B14" s="287"/>
      <c r="C14" s="287"/>
      <c r="D14" s="287"/>
    </row>
    <row r="15" spans="1:6" ht="33.75" customHeight="1">
      <c r="A15" s="263"/>
      <c r="B15" s="263"/>
      <c r="C15" s="263"/>
      <c r="D15" s="263"/>
    </row>
    <row r="16" spans="1:6">
      <c r="A16" s="10"/>
      <c r="B16" s="10"/>
      <c r="C16" s="10"/>
      <c r="D16" s="10"/>
    </row>
    <row r="17" spans="1:4">
      <c r="A17" s="10"/>
      <c r="B17" s="10"/>
      <c r="C17" s="10"/>
      <c r="D17" s="10"/>
    </row>
    <row r="18" spans="1:4" ht="33.6" customHeight="1">
      <c r="A18" s="279" t="s">
        <v>310</v>
      </c>
      <c r="B18" s="279"/>
      <c r="C18" s="279"/>
      <c r="D18" s="279"/>
    </row>
    <row r="19" spans="1:4" ht="16.149999999999999">
      <c r="A19" s="288" t="s">
        <v>301</v>
      </c>
      <c r="B19" s="288" t="s">
        <v>13</v>
      </c>
      <c r="C19" s="289" t="s">
        <v>14</v>
      </c>
      <c r="D19" s="289"/>
    </row>
    <row r="20" spans="1:4" ht="16.149999999999999">
      <c r="A20" s="288"/>
      <c r="B20" s="288"/>
      <c r="C20" s="21" t="s">
        <v>115</v>
      </c>
      <c r="D20" s="21" t="s">
        <v>16</v>
      </c>
    </row>
    <row r="21" spans="1:4" ht="16.149999999999999">
      <c r="A21" s="50" t="s">
        <v>287</v>
      </c>
      <c r="B21" s="53">
        <v>833176</v>
      </c>
      <c r="C21" s="52">
        <v>100</v>
      </c>
      <c r="D21" s="52">
        <v>99.999999999999986</v>
      </c>
    </row>
    <row r="22" spans="1:4" ht="16.149999999999999">
      <c r="A22" s="49" t="s">
        <v>302</v>
      </c>
      <c r="B22" s="55">
        <v>8353</v>
      </c>
      <c r="C22" s="56">
        <v>0.96041227453736233</v>
      </c>
      <c r="D22" s="56">
        <v>1.0048248798840207</v>
      </c>
    </row>
    <row r="23" spans="1:4" ht="16.149999999999999">
      <c r="A23" s="49" t="s">
        <v>303</v>
      </c>
      <c r="B23" s="55">
        <v>217569</v>
      </c>
      <c r="C23" s="56">
        <v>31.789646287186695</v>
      </c>
      <c r="D23" s="56">
        <v>25.806655652345516</v>
      </c>
    </row>
    <row r="24" spans="1:4" ht="16.149999999999999">
      <c r="A24" s="21" t="s">
        <v>304</v>
      </c>
      <c r="B24" s="55">
        <v>331620</v>
      </c>
      <c r="C24" s="56">
        <v>31.377371749824313</v>
      </c>
      <c r="D24" s="56">
        <v>40.256879944742856</v>
      </c>
    </row>
    <row r="25" spans="1:4" ht="16.149999999999999">
      <c r="A25" s="21" t="s">
        <v>305</v>
      </c>
      <c r="B25" s="55">
        <v>169883</v>
      </c>
      <c r="C25" s="56">
        <v>24.359334738814713</v>
      </c>
      <c r="D25" s="56">
        <v>20.175436377114838</v>
      </c>
    </row>
    <row r="26" spans="1:4" ht="16.149999999999999">
      <c r="A26" s="21" t="s">
        <v>306</v>
      </c>
      <c r="B26" s="55">
        <v>102819</v>
      </c>
      <c r="C26" s="56">
        <v>11.11735769501054</v>
      </c>
      <c r="D26" s="56">
        <v>12.406671338897842</v>
      </c>
    </row>
    <row r="27" spans="1:4" ht="16.149999999999999">
      <c r="A27" s="49" t="s">
        <v>307</v>
      </c>
      <c r="B27" s="55">
        <v>2032</v>
      </c>
      <c r="C27" s="56">
        <v>0.35371281330522375</v>
      </c>
      <c r="D27" s="56">
        <v>0.23795487839126817</v>
      </c>
    </row>
    <row r="28" spans="1:4" ht="16.149999999999999">
      <c r="A28" s="49" t="s">
        <v>308</v>
      </c>
      <c r="B28" s="55">
        <v>900</v>
      </c>
      <c r="C28" s="56">
        <v>4.216444132115249E-2</v>
      </c>
      <c r="D28" s="56">
        <v>0.11157692862365685</v>
      </c>
    </row>
    <row r="29" spans="1:4">
      <c r="A29" s="176" t="s">
        <v>282</v>
      </c>
      <c r="B29" s="10"/>
      <c r="C29" s="10"/>
      <c r="D29" s="10"/>
    </row>
    <row r="30" spans="1:4" ht="33" customHeight="1">
      <c r="A30" s="263" t="s">
        <v>309</v>
      </c>
      <c r="B30" s="263"/>
      <c r="C30" s="263"/>
      <c r="D30" s="263"/>
    </row>
    <row r="31" spans="1:4">
      <c r="A31" s="287"/>
      <c r="B31" s="287"/>
      <c r="C31" s="287"/>
      <c r="D31" s="287"/>
    </row>
    <row r="32" spans="1:4" ht="47.25" customHeight="1"/>
    <row r="33" spans="1:4">
      <c r="A33" s="10"/>
      <c r="B33" s="10"/>
      <c r="C33" s="10"/>
      <c r="D33" s="10"/>
    </row>
    <row r="34" spans="1:4">
      <c r="A34" s="10"/>
      <c r="B34" s="10"/>
      <c r="C34" s="10"/>
      <c r="D34" s="10"/>
    </row>
    <row r="35" spans="1:4" ht="16.149999999999999">
      <c r="A35" s="279" t="s">
        <v>311</v>
      </c>
      <c r="B35" s="279"/>
      <c r="C35" s="279"/>
      <c r="D35" s="279"/>
    </row>
    <row r="36" spans="1:4" ht="16.149999999999999">
      <c r="A36" s="288" t="s">
        <v>301</v>
      </c>
      <c r="B36" s="288" t="s">
        <v>13</v>
      </c>
      <c r="C36" s="289" t="s">
        <v>14</v>
      </c>
      <c r="D36" s="289"/>
    </row>
    <row r="37" spans="1:4" ht="16.149999999999999">
      <c r="A37" s="288"/>
      <c r="B37" s="288"/>
      <c r="C37" s="21" t="s">
        <v>115</v>
      </c>
      <c r="D37" s="21" t="s">
        <v>16</v>
      </c>
    </row>
    <row r="38" spans="1:4" ht="16.149999999999999">
      <c r="A38" s="50" t="s">
        <v>287</v>
      </c>
      <c r="B38" s="53">
        <v>811707</v>
      </c>
      <c r="C38" s="60">
        <v>99.999999999999986</v>
      </c>
      <c r="D38" s="60">
        <v>99.999999999999986</v>
      </c>
    </row>
    <row r="39" spans="1:4" ht="16.149999999999999">
      <c r="A39" s="49" t="s">
        <v>302</v>
      </c>
      <c r="B39" s="55">
        <v>4562</v>
      </c>
      <c r="C39" s="56">
        <v>0.47138047138047134</v>
      </c>
      <c r="D39" s="56">
        <v>0.56691948211139209</v>
      </c>
    </row>
    <row r="40" spans="1:4" ht="16.149999999999999">
      <c r="A40" s="49" t="s">
        <v>303</v>
      </c>
      <c r="B40" s="55">
        <v>234845</v>
      </c>
      <c r="C40" s="56">
        <v>33.251563251563255</v>
      </c>
      <c r="D40" s="56">
        <v>28.699032756934894</v>
      </c>
    </row>
    <row r="41" spans="1:4" ht="16.149999999999999">
      <c r="A41" s="21" t="s">
        <v>304</v>
      </c>
      <c r="B41" s="55">
        <v>340295</v>
      </c>
      <c r="C41" s="56">
        <v>34.035594035594038</v>
      </c>
      <c r="D41" s="56">
        <v>42.349248890118126</v>
      </c>
    </row>
    <row r="42" spans="1:4" ht="16.149999999999999">
      <c r="A42" s="21" t="s">
        <v>305</v>
      </c>
      <c r="B42" s="55">
        <v>149125</v>
      </c>
      <c r="C42" s="56">
        <v>18.915343915343914</v>
      </c>
      <c r="D42" s="56">
        <v>18.342429235697487</v>
      </c>
    </row>
    <row r="43" spans="1:4" ht="16.149999999999999">
      <c r="A43" s="21" t="s">
        <v>306</v>
      </c>
      <c r="B43" s="55">
        <v>80150</v>
      </c>
      <c r="C43" s="56">
        <v>12.888407888407889</v>
      </c>
      <c r="D43" s="56">
        <v>9.7115151137409796</v>
      </c>
    </row>
    <row r="44" spans="1:4" ht="16.149999999999999">
      <c r="A44" s="49" t="s">
        <v>307</v>
      </c>
      <c r="B44" s="55">
        <v>2305</v>
      </c>
      <c r="C44" s="56">
        <v>0.3823953823953824</v>
      </c>
      <c r="D44" s="56">
        <v>0.27865533866492148</v>
      </c>
    </row>
    <row r="45" spans="1:4" ht="16.149999999999999">
      <c r="A45" s="49" t="s">
        <v>308</v>
      </c>
      <c r="B45" s="55">
        <v>425</v>
      </c>
      <c r="C45" s="56">
        <v>5.531505531505531E-2</v>
      </c>
      <c r="D45" s="56">
        <v>5.2199182732198715E-2</v>
      </c>
    </row>
    <row r="46" spans="1:4" ht="16.149999999999999">
      <c r="A46" s="35" t="s">
        <v>282</v>
      </c>
      <c r="B46" s="75"/>
      <c r="C46" s="76"/>
      <c r="D46" s="77"/>
    </row>
    <row r="47" spans="1:4" ht="34.5" customHeight="1">
      <c r="A47" s="263" t="s">
        <v>309</v>
      </c>
      <c r="B47" s="263"/>
      <c r="C47" s="263"/>
      <c r="D47" s="263"/>
    </row>
    <row r="48" spans="1:4" ht="45.75" customHeight="1"/>
  </sheetData>
  <mergeCells count="18">
    <mergeCell ref="A1:D1"/>
    <mergeCell ref="A2:A3"/>
    <mergeCell ref="B2:B3"/>
    <mergeCell ref="C2:D2"/>
    <mergeCell ref="A14:D14"/>
    <mergeCell ref="A47:D47"/>
    <mergeCell ref="A31:D31"/>
    <mergeCell ref="A13:D13"/>
    <mergeCell ref="A35:D35"/>
    <mergeCell ref="A36:A37"/>
    <mergeCell ref="B36:B37"/>
    <mergeCell ref="C36:D36"/>
    <mergeCell ref="A30:D30"/>
    <mergeCell ref="A15:D15"/>
    <mergeCell ref="A18:D18"/>
    <mergeCell ref="A19:A20"/>
    <mergeCell ref="B19:B20"/>
    <mergeCell ref="C19:D19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D736-7A98-4BE5-A093-8DA7637A8A0C}">
  <dimension ref="A1:D55"/>
  <sheetViews>
    <sheetView workbookViewId="0">
      <selection activeCell="H6" sqref="H6"/>
    </sheetView>
  </sheetViews>
  <sheetFormatPr defaultRowHeight="14.45"/>
  <cols>
    <col min="1" max="1" width="75" customWidth="1"/>
    <col min="2" max="4" width="18.140625" customWidth="1"/>
  </cols>
  <sheetData>
    <row r="1" spans="1:4" ht="43.5" customHeight="1">
      <c r="A1" s="279" t="s">
        <v>312</v>
      </c>
      <c r="B1" s="279"/>
      <c r="C1" s="279"/>
      <c r="D1" s="279"/>
    </row>
    <row r="2" spans="1:4" ht="16.149999999999999">
      <c r="A2" s="281" t="s">
        <v>313</v>
      </c>
      <c r="B2" s="281" t="s">
        <v>13</v>
      </c>
      <c r="C2" s="290" t="s">
        <v>14</v>
      </c>
      <c r="D2" s="291"/>
    </row>
    <row r="3" spans="1:4" ht="16.149999999999999">
      <c r="A3" s="282"/>
      <c r="B3" s="282"/>
      <c r="C3" s="21" t="s">
        <v>115</v>
      </c>
      <c r="D3" s="21" t="s">
        <v>16</v>
      </c>
    </row>
    <row r="4" spans="1:4" ht="16.149999999999999">
      <c r="A4" s="50" t="s">
        <v>287</v>
      </c>
      <c r="B4" s="53">
        <v>733707</v>
      </c>
      <c r="C4" s="52">
        <v>100</v>
      </c>
      <c r="D4" s="52">
        <v>100</v>
      </c>
    </row>
    <row r="5" spans="1:4" ht="16.149999999999999">
      <c r="A5" s="49" t="s">
        <v>314</v>
      </c>
      <c r="B5" s="55">
        <v>114727</v>
      </c>
      <c r="C5" s="56">
        <v>13.196403092544049</v>
      </c>
      <c r="D5" s="56">
        <v>15.741148712992311</v>
      </c>
    </row>
    <row r="6" spans="1:4" ht="16.149999999999999">
      <c r="A6" s="49" t="s">
        <v>315</v>
      </c>
      <c r="B6" s="55">
        <v>293711</v>
      </c>
      <c r="C6" s="56">
        <v>24.952715930583668</v>
      </c>
      <c r="D6" s="56">
        <v>40.676975993859884</v>
      </c>
    </row>
    <row r="7" spans="1:4" ht="16.149999999999999">
      <c r="A7" s="49" t="s">
        <v>316</v>
      </c>
      <c r="B7" s="55">
        <v>45388</v>
      </c>
      <c r="C7" s="56">
        <v>2.1866808242359892</v>
      </c>
      <c r="D7" s="56">
        <v>6.3574342282928491</v>
      </c>
    </row>
    <row r="8" spans="1:4" ht="16.149999999999999">
      <c r="A8" s="49" t="s">
        <v>317</v>
      </c>
      <c r="B8" s="55">
        <v>14760</v>
      </c>
      <c r="C8" s="56">
        <v>1.7519992036367253</v>
      </c>
      <c r="D8" s="56">
        <v>2.0228264422871924</v>
      </c>
    </row>
    <row r="9" spans="1:4" ht="16.149999999999999">
      <c r="A9" s="49" t="s">
        <v>318</v>
      </c>
      <c r="B9" s="55">
        <v>4551</v>
      </c>
      <c r="C9" s="56">
        <v>0.56409065268606695</v>
      </c>
      <c r="D9" s="56">
        <v>0.6226814673735378</v>
      </c>
    </row>
    <row r="10" spans="1:4" ht="16.149999999999999">
      <c r="A10" s="49" t="s">
        <v>319</v>
      </c>
      <c r="B10" s="55">
        <v>1204</v>
      </c>
      <c r="C10" s="56">
        <v>0.19245445797524638</v>
      </c>
      <c r="D10" s="56">
        <v>0.16288357945904458</v>
      </c>
    </row>
    <row r="11" spans="1:4" ht="16.149999999999999">
      <c r="A11" s="49" t="s">
        <v>320</v>
      </c>
      <c r="B11" s="55">
        <v>1240</v>
      </c>
      <c r="C11" s="56">
        <v>0.162590835185984</v>
      </c>
      <c r="D11" s="56">
        <v>0.16927953153204373</v>
      </c>
    </row>
    <row r="12" spans="1:4" ht="16.149999999999999">
      <c r="A12" s="49" t="s">
        <v>321</v>
      </c>
      <c r="B12" s="55">
        <v>4326</v>
      </c>
      <c r="C12" s="56">
        <v>0.37163619471082054</v>
      </c>
      <c r="D12" s="56">
        <v>0.59894537856929664</v>
      </c>
    </row>
    <row r="13" spans="1:4" ht="16.149999999999999">
      <c r="A13" s="49" t="s">
        <v>322</v>
      </c>
      <c r="B13" s="55">
        <v>201829</v>
      </c>
      <c r="C13" s="56">
        <v>52.526794306002586</v>
      </c>
      <c r="D13" s="56">
        <v>26.436459769461461</v>
      </c>
    </row>
    <row r="14" spans="1:4" ht="16.149999999999999">
      <c r="A14" s="49" t="s">
        <v>323</v>
      </c>
      <c r="B14" s="55">
        <v>37879</v>
      </c>
      <c r="C14" s="56">
        <v>1.9842718253309886</v>
      </c>
      <c r="D14" s="56">
        <v>5.2988330940773487</v>
      </c>
    </row>
    <row r="15" spans="1:4" ht="16.149999999999999">
      <c r="A15" s="49" t="s">
        <v>324</v>
      </c>
      <c r="B15" s="55">
        <v>14092</v>
      </c>
      <c r="C15" s="56">
        <v>2.1103626771078741</v>
      </c>
      <c r="D15" s="56">
        <v>1.9125318020950295</v>
      </c>
    </row>
    <row r="16" spans="1:4" ht="27" customHeight="1">
      <c r="A16" s="263" t="s">
        <v>282</v>
      </c>
      <c r="B16" s="263"/>
      <c r="C16" s="263"/>
      <c r="D16" s="263"/>
    </row>
    <row r="17" spans="1:4">
      <c r="A17" s="35" t="s">
        <v>325</v>
      </c>
      <c r="B17" s="35"/>
      <c r="C17" s="35"/>
      <c r="D17" s="35"/>
    </row>
    <row r="18" spans="1:4">
      <c r="A18" s="10"/>
      <c r="B18" s="10"/>
      <c r="C18" s="10"/>
      <c r="D18" s="10"/>
    </row>
    <row r="19" spans="1:4">
      <c r="A19" s="10"/>
      <c r="B19" s="10"/>
      <c r="C19" s="10"/>
      <c r="D19" s="10"/>
    </row>
    <row r="20" spans="1:4" ht="45" customHeight="1">
      <c r="A20" s="279" t="s">
        <v>326</v>
      </c>
      <c r="B20" s="279"/>
      <c r="C20" s="279"/>
      <c r="D20" s="279"/>
    </row>
    <row r="21" spans="1:4" ht="16.149999999999999">
      <c r="A21" s="281" t="s">
        <v>313</v>
      </c>
      <c r="B21" s="281" t="s">
        <v>13</v>
      </c>
      <c r="C21" s="290" t="s">
        <v>14</v>
      </c>
      <c r="D21" s="291"/>
    </row>
    <row r="22" spans="1:4" ht="16.149999999999999">
      <c r="A22" s="282"/>
      <c r="B22" s="282"/>
      <c r="C22" s="21" t="s">
        <v>115</v>
      </c>
      <c r="D22" s="21" t="s">
        <v>16</v>
      </c>
    </row>
    <row r="23" spans="1:4" ht="16.149999999999999">
      <c r="A23" s="50" t="s">
        <v>13</v>
      </c>
      <c r="B23" s="53">
        <v>749234</v>
      </c>
      <c r="C23" s="60">
        <v>100</v>
      </c>
      <c r="D23" s="60">
        <v>100</v>
      </c>
    </row>
    <row r="24" spans="1:4" ht="16.149999999999999">
      <c r="A24" s="49" t="s">
        <v>314</v>
      </c>
      <c r="B24" s="55">
        <v>107493</v>
      </c>
      <c r="C24" s="63">
        <v>11.393304898539485</v>
      </c>
      <c r="D24" s="63">
        <v>14.474318029308661</v>
      </c>
    </row>
    <row r="25" spans="1:4" ht="16.149999999999999">
      <c r="A25" s="49" t="s">
        <v>315</v>
      </c>
      <c r="B25" s="55">
        <v>300268</v>
      </c>
      <c r="C25" s="63">
        <v>23.196975571927105</v>
      </c>
      <c r="D25" s="63">
        <v>40.803941605432932</v>
      </c>
    </row>
    <row r="26" spans="1:4" ht="16.149999999999999">
      <c r="A26" s="49" t="s">
        <v>316</v>
      </c>
      <c r="B26" s="55">
        <v>38666</v>
      </c>
      <c r="C26" s="63">
        <v>2.7885485330231354</v>
      </c>
      <c r="D26" s="63">
        <v>5.2629454005785998</v>
      </c>
    </row>
    <row r="27" spans="1:4" ht="16.149999999999999">
      <c r="A27" s="49" t="s">
        <v>317</v>
      </c>
      <c r="B27" s="55">
        <v>16794</v>
      </c>
      <c r="C27" s="63">
        <v>2.0421351945198394</v>
      </c>
      <c r="D27" s="63">
        <v>2.2500786594754736</v>
      </c>
    </row>
    <row r="28" spans="1:4" ht="16.149999999999999">
      <c r="A28" s="49" t="s">
        <v>318</v>
      </c>
      <c r="B28" s="55">
        <v>6394</v>
      </c>
      <c r="C28" s="63">
        <v>0.65593899444229031</v>
      </c>
      <c r="D28" s="63">
        <v>0.86191294275539276</v>
      </c>
    </row>
    <row r="29" spans="1:4" ht="16.149999999999999">
      <c r="A29" s="49" t="s">
        <v>319</v>
      </c>
      <c r="B29" s="55">
        <v>1335</v>
      </c>
      <c r="C29" s="63">
        <v>0.20033604756365514</v>
      </c>
      <c r="D29" s="63">
        <v>0.17722745535900741</v>
      </c>
    </row>
    <row r="30" spans="1:4" ht="16.149999999999999">
      <c r="A30" s="49" t="s">
        <v>320</v>
      </c>
      <c r="B30" s="55">
        <v>1164</v>
      </c>
      <c r="C30" s="63">
        <v>0.14863642238593769</v>
      </c>
      <c r="D30" s="63">
        <v>0.15564830722024373</v>
      </c>
    </row>
    <row r="31" spans="1:4" ht="16.149999999999999">
      <c r="A31" s="49" t="s">
        <v>321</v>
      </c>
      <c r="B31" s="55">
        <v>4004</v>
      </c>
      <c r="C31" s="63">
        <v>0.28757916505105341</v>
      </c>
      <c r="D31" s="63">
        <v>0.54504751589199851</v>
      </c>
    </row>
    <row r="32" spans="1:4" ht="16.149999999999999">
      <c r="A32" s="49" t="s">
        <v>322</v>
      </c>
      <c r="B32" s="55">
        <v>219399</v>
      </c>
      <c r="C32" s="63">
        <v>55.363836112188189</v>
      </c>
      <c r="D32" s="63">
        <v>28.159396117980862</v>
      </c>
    </row>
    <row r="33" spans="1:4" ht="16.149999999999999">
      <c r="A33" s="49" t="s">
        <v>323</v>
      </c>
      <c r="B33" s="55">
        <v>39954</v>
      </c>
      <c r="C33" s="63">
        <v>1.8999612252811167</v>
      </c>
      <c r="D33" s="63">
        <v>5.4805467460036814</v>
      </c>
    </row>
    <row r="34" spans="1:4" ht="16.149999999999999">
      <c r="A34" s="49" t="s">
        <v>324</v>
      </c>
      <c r="B34" s="55">
        <v>13763</v>
      </c>
      <c r="C34" s="63">
        <v>2.0227478350781958</v>
      </c>
      <c r="D34" s="63">
        <v>1.8289372199931504</v>
      </c>
    </row>
    <row r="35" spans="1:4" ht="30" customHeight="1">
      <c r="A35" s="263" t="s">
        <v>282</v>
      </c>
      <c r="B35" s="263"/>
      <c r="C35" s="263"/>
      <c r="D35" s="263"/>
    </row>
    <row r="36" spans="1:4">
      <c r="A36" s="35" t="s">
        <v>325</v>
      </c>
      <c r="B36" s="35"/>
      <c r="C36" s="35"/>
      <c r="D36" s="35"/>
    </row>
    <row r="37" spans="1:4">
      <c r="A37" s="10"/>
      <c r="B37" s="10"/>
      <c r="C37" s="10"/>
      <c r="D37" s="10"/>
    </row>
    <row r="38" spans="1:4">
      <c r="A38" s="10"/>
      <c r="B38" s="10"/>
      <c r="C38" s="10"/>
      <c r="D38" s="10"/>
    </row>
    <row r="39" spans="1:4" ht="47.25" customHeight="1">
      <c r="A39" s="279" t="s">
        <v>327</v>
      </c>
      <c r="B39" s="279"/>
      <c r="C39" s="279"/>
      <c r="D39" s="279"/>
    </row>
    <row r="40" spans="1:4" ht="16.149999999999999">
      <c r="A40" s="281" t="s">
        <v>313</v>
      </c>
      <c r="B40" s="281" t="s">
        <v>13</v>
      </c>
      <c r="C40" s="290" t="s">
        <v>14</v>
      </c>
      <c r="D40" s="291"/>
    </row>
    <row r="41" spans="1:4" ht="16.149999999999999">
      <c r="A41" s="282"/>
      <c r="B41" s="282"/>
      <c r="C41" s="21" t="s">
        <v>115</v>
      </c>
      <c r="D41" s="21" t="s">
        <v>16</v>
      </c>
    </row>
    <row r="42" spans="1:4" ht="16.149999999999999">
      <c r="A42" s="134" t="s">
        <v>13</v>
      </c>
      <c r="B42" s="53">
        <v>785386</v>
      </c>
      <c r="C42" s="52">
        <v>100</v>
      </c>
      <c r="D42" s="52">
        <v>100</v>
      </c>
    </row>
    <row r="43" spans="1:4" ht="16.149999999999999">
      <c r="A43" s="49" t="s">
        <v>314</v>
      </c>
      <c r="B43" s="55">
        <v>115632</v>
      </c>
      <c r="C43" s="56">
        <v>11.280948506334999</v>
      </c>
      <c r="D43" s="56">
        <v>14.880674963447468</v>
      </c>
    </row>
    <row r="44" spans="1:4" ht="16.149999999999999">
      <c r="A44" s="49" t="s">
        <v>315</v>
      </c>
      <c r="B44" s="55">
        <v>315047</v>
      </c>
      <c r="C44" s="56">
        <v>24.988376147855398</v>
      </c>
      <c r="D44" s="56">
        <v>40.806738981642511</v>
      </c>
    </row>
    <row r="45" spans="1:4" ht="16.149999999999999">
      <c r="A45" s="49" t="s">
        <v>316</v>
      </c>
      <c r="B45" s="55">
        <v>37578</v>
      </c>
      <c r="C45" s="56">
        <v>1.598279669882599</v>
      </c>
      <c r="D45" s="56">
        <v>4.9306633784924641</v>
      </c>
    </row>
    <row r="46" spans="1:4" ht="16.149999999999999">
      <c r="A46" s="49" t="s">
        <v>317</v>
      </c>
      <c r="B46" s="55">
        <v>13773</v>
      </c>
      <c r="C46" s="56">
        <v>1.4675113332558409</v>
      </c>
      <c r="D46" s="56">
        <v>1.7667722184789354</v>
      </c>
    </row>
    <row r="47" spans="1:4" ht="16.149999999999999">
      <c r="A47" s="49" t="s">
        <v>318</v>
      </c>
      <c r="B47" s="55">
        <v>4392</v>
      </c>
      <c r="C47" s="56">
        <v>0.48820179007323028</v>
      </c>
      <c r="D47" s="56">
        <v>0.56246953955796075</v>
      </c>
    </row>
    <row r="48" spans="1:4" ht="16.149999999999999">
      <c r="A48" s="49" t="s">
        <v>319</v>
      </c>
      <c r="B48" s="55">
        <v>1023</v>
      </c>
      <c r="C48" s="56">
        <v>0.16854585609671044</v>
      </c>
      <c r="D48" s="56">
        <v>0.12849978827496025</v>
      </c>
    </row>
    <row r="49" spans="1:4" ht="16.149999999999999">
      <c r="A49" s="49" t="s">
        <v>320</v>
      </c>
      <c r="B49" s="55">
        <v>1969</v>
      </c>
      <c r="C49" s="56">
        <v>0.11914448448215739</v>
      </c>
      <c r="D49" s="56">
        <v>0.25673325574520556</v>
      </c>
    </row>
    <row r="50" spans="1:4" ht="16.149999999999999">
      <c r="A50" s="49" t="s">
        <v>321</v>
      </c>
      <c r="B50" s="55">
        <v>4383</v>
      </c>
      <c r="C50" s="56">
        <v>0.52307334650703252</v>
      </c>
      <c r="D50" s="56">
        <v>0.55967317110845383</v>
      </c>
    </row>
    <row r="51" spans="1:4" ht="16.149999999999999">
      <c r="A51" s="49" t="s">
        <v>322</v>
      </c>
      <c r="B51" s="55">
        <v>246091</v>
      </c>
      <c r="C51" s="56">
        <v>56.207137045216783</v>
      </c>
      <c r="D51" s="56">
        <v>30.193988074154365</v>
      </c>
    </row>
    <row r="52" spans="1:4" ht="16.149999999999999">
      <c r="A52" s="49" t="s">
        <v>323</v>
      </c>
      <c r="B52" s="55">
        <v>35139</v>
      </c>
      <c r="C52" s="56">
        <v>1.4878530745088923</v>
      </c>
      <c r="D52" s="56">
        <v>4.6109452524321748</v>
      </c>
    </row>
    <row r="53" spans="1:4" ht="16.149999999999999">
      <c r="A53" s="49" t="s">
        <v>324</v>
      </c>
      <c r="B53" s="55">
        <v>10359</v>
      </c>
      <c r="C53" s="56">
        <v>1.6709287457863535</v>
      </c>
      <c r="D53" s="56">
        <v>1.3028413766655038</v>
      </c>
    </row>
    <row r="54" spans="1:4" ht="31.15" customHeight="1">
      <c r="A54" s="263" t="s">
        <v>282</v>
      </c>
      <c r="B54" s="263"/>
      <c r="C54" s="263"/>
      <c r="D54" s="263"/>
    </row>
    <row r="55" spans="1:4">
      <c r="A55" s="35" t="s">
        <v>325</v>
      </c>
      <c r="B55" s="35"/>
      <c r="C55" s="35"/>
      <c r="D55" s="35"/>
    </row>
  </sheetData>
  <mergeCells count="15">
    <mergeCell ref="A54:D54"/>
    <mergeCell ref="A21:A22"/>
    <mergeCell ref="B21:B22"/>
    <mergeCell ref="C21:D21"/>
    <mergeCell ref="A35:D35"/>
    <mergeCell ref="A39:D39"/>
    <mergeCell ref="A40:A41"/>
    <mergeCell ref="B40:B41"/>
    <mergeCell ref="C40:D40"/>
    <mergeCell ref="A20:D20"/>
    <mergeCell ref="A1:D1"/>
    <mergeCell ref="A2:A3"/>
    <mergeCell ref="B2:B3"/>
    <mergeCell ref="C2:D2"/>
    <mergeCell ref="A16:D1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061A6-4906-4BA4-A437-57C82C67443C}">
  <dimension ref="A1:D45"/>
  <sheetViews>
    <sheetView workbookViewId="0">
      <selection activeCell="B33" sqref="B33"/>
    </sheetView>
  </sheetViews>
  <sheetFormatPr defaultRowHeight="14.45"/>
  <cols>
    <col min="1" max="1" width="27.85546875" customWidth="1"/>
    <col min="2" max="2" width="27.42578125" customWidth="1"/>
    <col min="3" max="3" width="27.5703125" customWidth="1"/>
  </cols>
  <sheetData>
    <row r="1" spans="1:4" ht="60.75" customHeight="1">
      <c r="A1" s="293" t="s">
        <v>328</v>
      </c>
      <c r="B1" s="293"/>
      <c r="C1" s="293"/>
    </row>
    <row r="2" spans="1:4" ht="16.149999999999999">
      <c r="A2" s="78" t="s">
        <v>329</v>
      </c>
      <c r="B2" s="78" t="s">
        <v>13</v>
      </c>
      <c r="C2" s="78" t="s">
        <v>14</v>
      </c>
    </row>
    <row r="3" spans="1:4" ht="16.149999999999999">
      <c r="A3" s="170" t="s">
        <v>13</v>
      </c>
      <c r="B3" s="170">
        <v>45259</v>
      </c>
      <c r="C3" s="171">
        <v>99.999999999999986</v>
      </c>
    </row>
    <row r="4" spans="1:4" ht="16.149999999999999">
      <c r="A4" s="79" t="s">
        <v>330</v>
      </c>
      <c r="B4" s="79">
        <v>5919</v>
      </c>
      <c r="C4" s="80">
        <v>16.993970714900946</v>
      </c>
    </row>
    <row r="5" spans="1:4" ht="16.149999999999999">
      <c r="A5" s="79" t="s">
        <v>191</v>
      </c>
      <c r="B5" s="79">
        <v>7598</v>
      </c>
      <c r="C5" s="80">
        <v>21.814527706000575</v>
      </c>
    </row>
    <row r="6" spans="1:4" ht="16.149999999999999">
      <c r="A6" s="79" t="s">
        <v>331</v>
      </c>
      <c r="B6" s="79">
        <v>6747</v>
      </c>
      <c r="C6" s="80">
        <v>19.371231696813094</v>
      </c>
    </row>
    <row r="7" spans="1:4" ht="16.149999999999999">
      <c r="A7" s="79" t="s">
        <v>332</v>
      </c>
      <c r="B7" s="79">
        <v>9823</v>
      </c>
      <c r="C7" s="80">
        <v>28.202698822853861</v>
      </c>
    </row>
    <row r="8" spans="1:4" ht="16.149999999999999">
      <c r="A8" s="79" t="s">
        <v>333</v>
      </c>
      <c r="B8" s="79">
        <v>4140</v>
      </c>
      <c r="C8" s="80">
        <v>11.886304909560723</v>
      </c>
    </row>
    <row r="9" spans="1:4" ht="16.149999999999999">
      <c r="A9" s="79" t="s">
        <v>334</v>
      </c>
      <c r="B9" s="79">
        <v>543</v>
      </c>
      <c r="C9" s="80">
        <v>1.5590008613264428</v>
      </c>
    </row>
    <row r="10" spans="1:4" ht="16.149999999999999">
      <c r="A10" s="79" t="s">
        <v>335</v>
      </c>
      <c r="B10" s="79">
        <v>60</v>
      </c>
      <c r="C10" s="80">
        <v>0.17226528854435832</v>
      </c>
    </row>
    <row r="11" spans="1:4" ht="16.149999999999999">
      <c r="A11" s="79" t="s">
        <v>289</v>
      </c>
      <c r="B11" s="81">
        <v>10429</v>
      </c>
      <c r="C11" s="155" t="s">
        <v>35</v>
      </c>
    </row>
    <row r="12" spans="1:4" ht="29.25" customHeight="1">
      <c r="A12" s="263" t="s">
        <v>282</v>
      </c>
      <c r="B12" s="263"/>
      <c r="C12" s="263"/>
      <c r="D12" s="263"/>
    </row>
    <row r="13" spans="1:4" ht="31.5" customHeight="1"/>
    <row r="14" spans="1:4">
      <c r="A14" s="292"/>
      <c r="B14" s="292"/>
      <c r="C14" s="292"/>
    </row>
    <row r="15" spans="1:4">
      <c r="A15" s="10"/>
      <c r="B15" s="10"/>
      <c r="C15" s="10"/>
    </row>
    <row r="16" spans="1:4">
      <c r="A16" s="10"/>
      <c r="B16" s="10"/>
      <c r="C16" s="10"/>
    </row>
    <row r="17" spans="1:4">
      <c r="A17" s="10"/>
      <c r="B17" s="10"/>
      <c r="C17" s="10"/>
    </row>
    <row r="18" spans="1:4" ht="45.75" customHeight="1">
      <c r="A18" s="293" t="s">
        <v>336</v>
      </c>
      <c r="B18" s="293"/>
      <c r="C18" s="293"/>
    </row>
    <row r="19" spans="1:4" ht="16.149999999999999">
      <c r="A19" s="78" t="s">
        <v>329</v>
      </c>
      <c r="B19" s="78" t="s">
        <v>13</v>
      </c>
      <c r="C19" s="78" t="s">
        <v>14</v>
      </c>
    </row>
    <row r="20" spans="1:4" ht="16.149999999999999">
      <c r="A20" s="170" t="s">
        <v>13</v>
      </c>
      <c r="B20" s="172">
        <v>42240</v>
      </c>
      <c r="C20" s="171">
        <v>100</v>
      </c>
    </row>
    <row r="21" spans="1:4" ht="16.149999999999999">
      <c r="A21" s="79" t="s">
        <v>330</v>
      </c>
      <c r="B21" s="82">
        <v>6659</v>
      </c>
      <c r="C21" s="80">
        <v>18.802236277388751</v>
      </c>
    </row>
    <row r="22" spans="1:4" ht="16.149999999999999">
      <c r="A22" s="79" t="s">
        <v>191</v>
      </c>
      <c r="B22" s="82">
        <v>7865</v>
      </c>
      <c r="C22" s="80">
        <v>22.207476846622995</v>
      </c>
    </row>
    <row r="23" spans="1:4" ht="16.149999999999999">
      <c r="A23" s="79" t="s">
        <v>331</v>
      </c>
      <c r="B23" s="82">
        <v>6759</v>
      </c>
      <c r="C23" s="80">
        <v>19.084594533544159</v>
      </c>
    </row>
    <row r="24" spans="1:4" ht="16.149999999999999">
      <c r="A24" s="79" t="s">
        <v>332</v>
      </c>
      <c r="B24" s="82">
        <v>9530</v>
      </c>
      <c r="C24" s="80">
        <v>26.908741811610572</v>
      </c>
    </row>
    <row r="25" spans="1:4" ht="16.149999999999999">
      <c r="A25" s="79" t="s">
        <v>333</v>
      </c>
      <c r="B25" s="82">
        <v>3960</v>
      </c>
      <c r="C25" s="80">
        <v>11.181386943754235</v>
      </c>
    </row>
    <row r="26" spans="1:4" ht="16.149999999999999">
      <c r="A26" s="79" t="s">
        <v>334</v>
      </c>
      <c r="B26" s="82">
        <v>562</v>
      </c>
      <c r="C26" s="80">
        <v>1.586853399593404</v>
      </c>
    </row>
    <row r="27" spans="1:4" ht="16.149999999999999">
      <c r="A27" s="79" t="s">
        <v>335</v>
      </c>
      <c r="B27" s="82">
        <v>81</v>
      </c>
      <c r="C27" s="80">
        <v>0.22871018748588209</v>
      </c>
    </row>
    <row r="28" spans="1:4" ht="16.149999999999999">
      <c r="A28" s="79" t="s">
        <v>289</v>
      </c>
      <c r="B28" s="83">
        <v>6824</v>
      </c>
      <c r="C28" s="155" t="s">
        <v>35</v>
      </c>
    </row>
    <row r="29" spans="1:4" ht="28.5" customHeight="1">
      <c r="A29" s="263" t="s">
        <v>282</v>
      </c>
      <c r="B29" s="263"/>
      <c r="C29" s="263"/>
      <c r="D29" s="263"/>
    </row>
    <row r="30" spans="1:4">
      <c r="A30" s="292"/>
      <c r="B30" s="292"/>
      <c r="C30" s="292"/>
    </row>
    <row r="31" spans="1:4">
      <c r="A31" s="10"/>
      <c r="B31" s="10"/>
      <c r="C31" s="10"/>
    </row>
    <row r="32" spans="1:4" ht="60" customHeight="1">
      <c r="A32" s="294" t="s">
        <v>337</v>
      </c>
      <c r="B32" s="295"/>
      <c r="C32" s="296"/>
    </row>
    <row r="33" spans="1:4" ht="16.149999999999999">
      <c r="A33" s="79" t="s">
        <v>329</v>
      </c>
      <c r="B33" s="78" t="s">
        <v>13</v>
      </c>
      <c r="C33" s="78" t="s">
        <v>14</v>
      </c>
    </row>
    <row r="34" spans="1:4" ht="16.149999999999999">
      <c r="A34" s="173" t="s">
        <v>13</v>
      </c>
      <c r="B34" s="174">
        <v>41384</v>
      </c>
      <c r="C34" s="171">
        <v>100</v>
      </c>
    </row>
    <row r="35" spans="1:4" ht="16.149999999999999">
      <c r="A35" s="79" t="s">
        <v>330</v>
      </c>
      <c r="B35" s="82">
        <v>7119</v>
      </c>
      <c r="C35" s="80">
        <v>20.378427892597468</v>
      </c>
    </row>
    <row r="36" spans="1:4" ht="16.149999999999999">
      <c r="A36" s="79" t="s">
        <v>191</v>
      </c>
      <c r="B36" s="82">
        <v>7478</v>
      </c>
      <c r="C36" s="80">
        <v>21.406080036640525</v>
      </c>
    </row>
    <row r="37" spans="1:4" ht="16.149999999999999">
      <c r="A37" s="79" t="s">
        <v>331</v>
      </c>
      <c r="B37" s="82">
        <v>6656</v>
      </c>
      <c r="C37" s="80">
        <v>19.053071506268964</v>
      </c>
    </row>
    <row r="38" spans="1:4" ht="16.149999999999999">
      <c r="A38" s="79" t="s">
        <v>332</v>
      </c>
      <c r="B38" s="82">
        <v>9076</v>
      </c>
      <c r="C38" s="80">
        <v>25.980420220988147</v>
      </c>
    </row>
    <row r="39" spans="1:4" ht="16.149999999999999">
      <c r="A39" s="79" t="s">
        <v>333</v>
      </c>
      <c r="B39" s="82">
        <v>4021</v>
      </c>
      <c r="C39" s="80">
        <v>11.510276521440431</v>
      </c>
    </row>
    <row r="40" spans="1:4" ht="16.149999999999999">
      <c r="A40" s="79" t="s">
        <v>334</v>
      </c>
      <c r="B40" s="82">
        <v>530</v>
      </c>
      <c r="C40" s="80">
        <v>1.5171466193393257</v>
      </c>
    </row>
    <row r="41" spans="1:4" ht="16.149999999999999">
      <c r="A41" s="79" t="s">
        <v>335</v>
      </c>
      <c r="B41" s="82">
        <v>54</v>
      </c>
      <c r="C41" s="80">
        <v>0.15457720272513883</v>
      </c>
    </row>
    <row r="42" spans="1:4" ht="16.149999999999999">
      <c r="A42" s="79" t="s">
        <v>289</v>
      </c>
      <c r="B42" s="82">
        <v>6450</v>
      </c>
      <c r="C42" s="155" t="s">
        <v>35</v>
      </c>
    </row>
    <row r="43" spans="1:4" ht="33.75" customHeight="1">
      <c r="A43" s="263" t="s">
        <v>282</v>
      </c>
      <c r="B43" s="263"/>
      <c r="C43" s="263"/>
      <c r="D43" s="263"/>
    </row>
    <row r="44" spans="1:4">
      <c r="A44" s="292"/>
      <c r="B44" s="292"/>
      <c r="C44" s="292"/>
    </row>
    <row r="45" spans="1:4">
      <c r="A45" s="10"/>
      <c r="B45" s="10"/>
      <c r="C45" s="10"/>
    </row>
  </sheetData>
  <mergeCells count="9">
    <mergeCell ref="A44:C44"/>
    <mergeCell ref="A1:C1"/>
    <mergeCell ref="A14:C14"/>
    <mergeCell ref="A18:C18"/>
    <mergeCell ref="A32:C32"/>
    <mergeCell ref="A30:C30"/>
    <mergeCell ref="A12:D12"/>
    <mergeCell ref="A29:D29"/>
    <mergeCell ref="A43:D43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24575-3ECC-4DC5-A17C-A653E376AE4B}">
  <dimension ref="A1:D53"/>
  <sheetViews>
    <sheetView workbookViewId="0">
      <selection activeCell="B38" sqref="B38"/>
    </sheetView>
  </sheetViews>
  <sheetFormatPr defaultRowHeight="14.45"/>
  <cols>
    <col min="1" max="1" width="46.5703125" customWidth="1"/>
    <col min="2" max="3" width="23.5703125" customWidth="1"/>
  </cols>
  <sheetData>
    <row r="1" spans="1:4" ht="63.75" customHeight="1">
      <c r="A1" s="299" t="s">
        <v>338</v>
      </c>
      <c r="B1" s="299"/>
      <c r="C1" s="299"/>
    </row>
    <row r="2" spans="1:4" ht="16.149999999999999">
      <c r="A2" s="78" t="s">
        <v>254</v>
      </c>
      <c r="B2" s="78" t="s">
        <v>14</v>
      </c>
      <c r="C2" s="85" t="s">
        <v>13</v>
      </c>
    </row>
    <row r="3" spans="1:4" ht="16.149999999999999">
      <c r="A3" s="173" t="s">
        <v>13</v>
      </c>
      <c r="B3" s="175">
        <v>100</v>
      </c>
      <c r="C3" s="132">
        <v>45259</v>
      </c>
    </row>
    <row r="4" spans="1:4" ht="16.149999999999999">
      <c r="A4" s="79" t="s">
        <v>339</v>
      </c>
      <c r="B4" s="86">
        <v>1.8542199488491049</v>
      </c>
      <c r="C4" s="87">
        <v>580</v>
      </c>
    </row>
    <row r="5" spans="1:4" ht="16.149999999999999">
      <c r="A5" s="79" t="s">
        <v>340</v>
      </c>
      <c r="B5" s="86">
        <v>3.0882352941176472</v>
      </c>
      <c r="C5" s="88">
        <v>966</v>
      </c>
    </row>
    <row r="6" spans="1:4" ht="16.149999999999999">
      <c r="A6" s="79" t="s">
        <v>341</v>
      </c>
      <c r="B6" s="86">
        <v>42.157928388746804</v>
      </c>
      <c r="C6" s="87">
        <v>13187</v>
      </c>
    </row>
    <row r="7" spans="1:4" ht="16.149999999999999">
      <c r="A7" s="79" t="s">
        <v>342</v>
      </c>
      <c r="B7" s="86">
        <v>10.617007672634271</v>
      </c>
      <c r="C7" s="87">
        <v>3321</v>
      </c>
    </row>
    <row r="8" spans="1:4" ht="16.149999999999999">
      <c r="A8" s="79" t="s">
        <v>343</v>
      </c>
      <c r="B8" s="86">
        <v>18.216112531969308</v>
      </c>
      <c r="C8" s="87">
        <v>5698</v>
      </c>
    </row>
    <row r="9" spans="1:4" ht="16.149999999999999">
      <c r="A9" s="79" t="s">
        <v>344</v>
      </c>
      <c r="B9" s="86">
        <v>18.797953964194374</v>
      </c>
      <c r="C9" s="87">
        <v>5880</v>
      </c>
    </row>
    <row r="10" spans="1:4" ht="16.149999999999999">
      <c r="A10" s="79" t="s">
        <v>345</v>
      </c>
      <c r="B10" s="86">
        <v>3.1937340153452682</v>
      </c>
      <c r="C10" s="88">
        <v>999</v>
      </c>
    </row>
    <row r="11" spans="1:4" ht="16.149999999999999">
      <c r="A11" s="79" t="s">
        <v>346</v>
      </c>
      <c r="B11" s="86">
        <v>1.9597186700767262</v>
      </c>
      <c r="C11" s="88">
        <v>613</v>
      </c>
    </row>
    <row r="12" spans="1:4" ht="16.149999999999999">
      <c r="A12" s="79" t="s">
        <v>347</v>
      </c>
      <c r="B12" s="86">
        <v>0.11508951406649616</v>
      </c>
      <c r="C12" s="88">
        <v>36</v>
      </c>
    </row>
    <row r="13" spans="1:4" ht="16.149999999999999">
      <c r="A13" s="79" t="s">
        <v>289</v>
      </c>
      <c r="B13" s="86" t="s">
        <v>35</v>
      </c>
      <c r="C13" s="87">
        <v>13979</v>
      </c>
    </row>
    <row r="14" spans="1:4" ht="35.25" customHeight="1">
      <c r="A14" s="263" t="s">
        <v>282</v>
      </c>
      <c r="B14" s="263"/>
      <c r="C14" s="263"/>
      <c r="D14" s="263"/>
    </row>
    <row r="15" spans="1:4">
      <c r="A15" s="48"/>
      <c r="B15" s="10"/>
      <c r="C15" s="89"/>
    </row>
    <row r="16" spans="1:4">
      <c r="A16" s="48"/>
      <c r="B16" s="10"/>
      <c r="C16" s="89"/>
    </row>
    <row r="17" spans="1:3">
      <c r="A17" s="10"/>
      <c r="B17" s="10"/>
      <c r="C17" s="10"/>
    </row>
    <row r="18" spans="1:3">
      <c r="A18" s="10"/>
      <c r="B18" s="10"/>
      <c r="C18" s="10"/>
    </row>
    <row r="19" spans="1:3" ht="62.25" customHeight="1">
      <c r="A19" s="299" t="s">
        <v>348</v>
      </c>
      <c r="B19" s="299"/>
      <c r="C19" s="299"/>
    </row>
    <row r="20" spans="1:3" ht="16.149999999999999">
      <c r="A20" s="78" t="s">
        <v>254</v>
      </c>
      <c r="B20" s="78" t="s">
        <v>14</v>
      </c>
      <c r="C20" s="85" t="s">
        <v>13</v>
      </c>
    </row>
    <row r="21" spans="1:3" ht="16.149999999999999">
      <c r="A21" s="173" t="s">
        <v>13</v>
      </c>
      <c r="B21" s="175">
        <v>99.999999999999986</v>
      </c>
      <c r="C21" s="132">
        <v>42280</v>
      </c>
    </row>
    <row r="22" spans="1:3" ht="16.149999999999999">
      <c r="A22" s="79" t="s">
        <v>339</v>
      </c>
      <c r="B22" s="86">
        <v>2.1346627041191319</v>
      </c>
      <c r="C22" s="87">
        <v>668</v>
      </c>
    </row>
    <row r="23" spans="1:3" ht="16.149999999999999">
      <c r="A23" s="79" t="s">
        <v>340</v>
      </c>
      <c r="B23" s="86">
        <v>2.3998977407087847</v>
      </c>
      <c r="C23" s="88">
        <v>751</v>
      </c>
    </row>
    <row r="24" spans="1:3" ht="16.149999999999999">
      <c r="A24" s="79" t="s">
        <v>341</v>
      </c>
      <c r="B24" s="86">
        <v>43.814910682900326</v>
      </c>
      <c r="C24" s="87">
        <v>13711</v>
      </c>
    </row>
    <row r="25" spans="1:3" ht="16.149999999999999">
      <c r="A25" s="79" t="s">
        <v>342</v>
      </c>
      <c r="B25" s="86">
        <v>11.155849551017798</v>
      </c>
      <c r="C25" s="87">
        <v>3491</v>
      </c>
    </row>
    <row r="26" spans="1:3" ht="16.149999999999999">
      <c r="A26" s="79" t="s">
        <v>343</v>
      </c>
      <c r="B26" s="86">
        <v>18.528105327069952</v>
      </c>
      <c r="C26" s="87">
        <v>5798</v>
      </c>
    </row>
    <row r="27" spans="1:3" ht="16.149999999999999">
      <c r="A27" s="79" t="s">
        <v>344</v>
      </c>
      <c r="B27" s="86">
        <v>17.285015818234108</v>
      </c>
      <c r="C27" s="87">
        <v>5409</v>
      </c>
    </row>
    <row r="28" spans="1:3" ht="16.149999999999999">
      <c r="A28" s="79" t="s">
        <v>345</v>
      </c>
      <c r="B28" s="86">
        <v>2.6140031316907937</v>
      </c>
      <c r="C28" s="88">
        <v>818</v>
      </c>
    </row>
    <row r="29" spans="1:3" ht="16.149999999999999">
      <c r="A29" s="79" t="s">
        <v>346</v>
      </c>
      <c r="B29" s="86">
        <v>1.9684913558942894</v>
      </c>
      <c r="C29" s="88">
        <v>616</v>
      </c>
    </row>
    <row r="30" spans="1:3" ht="16.149999999999999">
      <c r="A30" s="79" t="s">
        <v>347</v>
      </c>
      <c r="B30" s="86">
        <v>9.9063688364810026E-2</v>
      </c>
      <c r="C30" s="88">
        <v>31</v>
      </c>
    </row>
    <row r="31" spans="1:3" ht="16.149999999999999">
      <c r="A31" s="79" t="s">
        <v>289</v>
      </c>
      <c r="B31" s="86" t="s">
        <v>35</v>
      </c>
      <c r="C31" s="87">
        <v>10987</v>
      </c>
    </row>
    <row r="32" spans="1:3" ht="30" customHeight="1">
      <c r="A32" s="298" t="s">
        <v>282</v>
      </c>
      <c r="B32" s="298"/>
      <c r="C32" s="298"/>
    </row>
    <row r="33" spans="1:3">
      <c r="A33" s="48"/>
      <c r="B33" s="10"/>
      <c r="C33" s="89"/>
    </row>
    <row r="34" spans="1:3">
      <c r="A34" s="48"/>
      <c r="B34" s="10"/>
      <c r="C34" s="89"/>
    </row>
    <row r="35" spans="1:3">
      <c r="A35" s="10"/>
      <c r="B35" s="10"/>
      <c r="C35" s="10"/>
    </row>
    <row r="36" spans="1:3">
      <c r="A36" s="10"/>
      <c r="B36" s="10"/>
      <c r="C36" s="10"/>
    </row>
    <row r="37" spans="1:3" ht="63" customHeight="1">
      <c r="A37" s="299" t="s">
        <v>349</v>
      </c>
      <c r="B37" s="299"/>
      <c r="C37" s="299"/>
    </row>
    <row r="38" spans="1:3" ht="16.149999999999999">
      <c r="A38" s="78" t="s">
        <v>254</v>
      </c>
      <c r="B38" s="78" t="s">
        <v>14</v>
      </c>
      <c r="C38" s="85" t="s">
        <v>13</v>
      </c>
    </row>
    <row r="39" spans="1:3" ht="16.149999999999999">
      <c r="A39" s="173" t="s">
        <v>13</v>
      </c>
      <c r="B39" s="175">
        <v>100</v>
      </c>
      <c r="C39" s="132">
        <v>41384</v>
      </c>
    </row>
    <row r="40" spans="1:3" ht="16.149999999999999">
      <c r="A40" s="79" t="s">
        <v>339</v>
      </c>
      <c r="B40" s="86">
        <v>5.347213241950084</v>
      </c>
      <c r="C40" s="87">
        <v>1654</v>
      </c>
    </row>
    <row r="41" spans="1:3" ht="16.149999999999999">
      <c r="A41" s="79" t="s">
        <v>340</v>
      </c>
      <c r="B41" s="86">
        <v>2.3050562524246736</v>
      </c>
      <c r="C41" s="88">
        <v>713</v>
      </c>
    </row>
    <row r="42" spans="1:3" ht="16.149999999999999">
      <c r="A42" s="79" t="s">
        <v>341</v>
      </c>
      <c r="B42" s="86">
        <v>43.088064140695721</v>
      </c>
      <c r="C42" s="87">
        <v>13328</v>
      </c>
    </row>
    <row r="43" spans="1:3" ht="16.149999999999999">
      <c r="A43" s="79" t="s">
        <v>342</v>
      </c>
      <c r="B43" s="86">
        <v>12.381999224104487</v>
      </c>
      <c r="C43" s="87">
        <v>3830</v>
      </c>
    </row>
    <row r="44" spans="1:3" ht="16.149999999999999">
      <c r="A44" s="79" t="s">
        <v>343</v>
      </c>
      <c r="B44" s="86">
        <v>17.182852709168497</v>
      </c>
      <c r="C44" s="87">
        <v>5315</v>
      </c>
    </row>
    <row r="45" spans="1:3" ht="16.149999999999999">
      <c r="A45" s="79" t="s">
        <v>344</v>
      </c>
      <c r="B45" s="86">
        <v>15.323936376567957</v>
      </c>
      <c r="C45" s="87">
        <v>4740</v>
      </c>
    </row>
    <row r="46" spans="1:3" ht="16.149999999999999">
      <c r="A46" s="79" t="s">
        <v>345</v>
      </c>
      <c r="B46" s="86">
        <v>2.6380447433079013</v>
      </c>
      <c r="C46" s="88">
        <v>816</v>
      </c>
    </row>
    <row r="47" spans="1:3" ht="16.149999999999999">
      <c r="A47" s="79" t="s">
        <v>346</v>
      </c>
      <c r="B47" s="86">
        <v>1.6164489848700374</v>
      </c>
      <c r="C47" s="88">
        <v>500</v>
      </c>
    </row>
    <row r="48" spans="1:3" ht="16.149999999999999">
      <c r="A48" s="79" t="s">
        <v>347</v>
      </c>
      <c r="B48" s="86">
        <v>0.1163843269106427</v>
      </c>
      <c r="C48" s="88">
        <v>36</v>
      </c>
    </row>
    <row r="49" spans="1:3" ht="16.149999999999999">
      <c r="A49" s="79" t="s">
        <v>289</v>
      </c>
      <c r="B49" s="86" t="s">
        <v>35</v>
      </c>
      <c r="C49" s="87">
        <v>10452</v>
      </c>
    </row>
    <row r="50" spans="1:3" ht="30.75" customHeight="1">
      <c r="A50" s="297" t="s">
        <v>350</v>
      </c>
      <c r="B50" s="298"/>
      <c r="C50" s="298"/>
    </row>
    <row r="51" spans="1:3">
      <c r="A51" s="48"/>
      <c r="B51" s="10"/>
      <c r="C51" s="10"/>
    </row>
    <row r="52" spans="1:3">
      <c r="A52" s="48"/>
      <c r="B52" s="10"/>
      <c r="C52" s="10"/>
    </row>
    <row r="53" spans="1:3">
      <c r="A53" s="90"/>
    </row>
  </sheetData>
  <mergeCells count="6">
    <mergeCell ref="A50:C50"/>
    <mergeCell ref="A1:C1"/>
    <mergeCell ref="A19:C19"/>
    <mergeCell ref="A37:C37"/>
    <mergeCell ref="A32:C32"/>
    <mergeCell ref="A14:D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F1240-5E4C-48F8-8467-77C164EF71B2}">
  <dimension ref="A1:D54"/>
  <sheetViews>
    <sheetView workbookViewId="0">
      <selection activeCell="C9" sqref="C9"/>
    </sheetView>
  </sheetViews>
  <sheetFormatPr defaultRowHeight="14.45"/>
  <cols>
    <col min="1" max="1" width="29.42578125" customWidth="1"/>
    <col min="2" max="2" width="18.140625" customWidth="1"/>
    <col min="3" max="3" width="18.42578125" customWidth="1"/>
    <col min="4" max="4" width="18.5703125" customWidth="1"/>
  </cols>
  <sheetData>
    <row r="1" spans="1:4" ht="58.15" customHeight="1">
      <c r="A1" s="259" t="s">
        <v>11</v>
      </c>
      <c r="B1" s="259"/>
      <c r="C1" s="259"/>
      <c r="D1" s="259"/>
    </row>
    <row r="2" spans="1:4" ht="16.149999999999999">
      <c r="A2" s="258" t="s">
        <v>12</v>
      </c>
      <c r="B2" s="258" t="s">
        <v>13</v>
      </c>
      <c r="C2" s="258" t="s">
        <v>14</v>
      </c>
      <c r="D2" s="258"/>
    </row>
    <row r="3" spans="1:4" ht="16.149999999999999">
      <c r="A3" s="258"/>
      <c r="B3" s="258"/>
      <c r="C3" s="2" t="s">
        <v>15</v>
      </c>
      <c r="D3" s="2" t="s">
        <v>16</v>
      </c>
    </row>
    <row r="4" spans="1:4" ht="16.149999999999999">
      <c r="A4" s="3" t="s">
        <v>17</v>
      </c>
      <c r="B4" s="4">
        <v>344242</v>
      </c>
      <c r="C4" s="139">
        <v>70.608176805851699</v>
      </c>
      <c r="D4" s="139">
        <v>29.391823194148301</v>
      </c>
    </row>
    <row r="5" spans="1:4" ht="16.149999999999999">
      <c r="A5" s="5" t="s">
        <v>18</v>
      </c>
      <c r="B5" s="6">
        <v>25558</v>
      </c>
      <c r="C5" s="140">
        <v>69.093825807966198</v>
      </c>
      <c r="D5" s="141">
        <v>30.906174192033806</v>
      </c>
    </row>
    <row r="6" spans="1:4" ht="16.149999999999999">
      <c r="A6" s="5" t="s">
        <v>19</v>
      </c>
      <c r="B6" s="7">
        <v>65034</v>
      </c>
      <c r="C6" s="142">
        <v>69.396008241842722</v>
      </c>
      <c r="D6" s="141">
        <v>30.603991758157271</v>
      </c>
    </row>
    <row r="7" spans="1:4" ht="16.149999999999999">
      <c r="A7" s="5" t="s">
        <v>20</v>
      </c>
      <c r="B7" s="7">
        <v>25329</v>
      </c>
      <c r="C7" s="142">
        <v>76.145919696790244</v>
      </c>
      <c r="D7" s="141">
        <v>23.854080303209759</v>
      </c>
    </row>
    <row r="8" spans="1:4" ht="16.149999999999999">
      <c r="A8" s="5" t="s">
        <v>21</v>
      </c>
      <c r="B8" s="6">
        <v>171585</v>
      </c>
      <c r="C8" s="140">
        <v>70.301599790191446</v>
      </c>
      <c r="D8" s="141">
        <v>29.69840020980855</v>
      </c>
    </row>
    <row r="9" spans="1:4" ht="16.149999999999999">
      <c r="A9" s="5" t="s">
        <v>22</v>
      </c>
      <c r="B9" s="6">
        <v>56736</v>
      </c>
      <c r="C9" s="140">
        <v>71.134729272419634</v>
      </c>
      <c r="D9" s="141">
        <v>28.865270727580373</v>
      </c>
    </row>
    <row r="10" spans="1:4" ht="16.149999999999999">
      <c r="A10" s="35" t="s">
        <v>23</v>
      </c>
      <c r="B10" s="9"/>
      <c r="C10" s="9"/>
      <c r="D10" s="9"/>
    </row>
    <row r="11" spans="1:4" ht="16.149999999999999">
      <c r="A11" s="34" t="s">
        <v>24</v>
      </c>
      <c r="B11" s="9"/>
      <c r="C11" s="9"/>
      <c r="D11" s="9"/>
    </row>
    <row r="12" spans="1:4" ht="16.149999999999999">
      <c r="A12" s="34" t="s">
        <v>25</v>
      </c>
      <c r="B12" s="209"/>
      <c r="C12" s="9"/>
      <c r="D12" s="9"/>
    </row>
    <row r="15" spans="1:4" ht="49.15" customHeight="1">
      <c r="A15" s="259" t="s">
        <v>26</v>
      </c>
      <c r="B15" s="259"/>
      <c r="C15" s="259"/>
      <c r="D15" s="259"/>
    </row>
    <row r="16" spans="1:4" ht="16.149999999999999">
      <c r="A16" s="258" t="s">
        <v>12</v>
      </c>
      <c r="B16" s="258" t="s">
        <v>13</v>
      </c>
      <c r="C16" s="258" t="s">
        <v>14</v>
      </c>
      <c r="D16" s="258"/>
    </row>
    <row r="17" spans="1:4" ht="16.149999999999999">
      <c r="A17" s="258"/>
      <c r="B17" s="258"/>
      <c r="C17" s="2" t="s">
        <v>15</v>
      </c>
      <c r="D17" s="2" t="s">
        <v>16</v>
      </c>
    </row>
    <row r="18" spans="1:4" ht="16.149999999999999">
      <c r="A18" s="3" t="s">
        <v>17</v>
      </c>
      <c r="B18" s="4">
        <v>256495</v>
      </c>
      <c r="C18" s="139">
        <v>72.985828183785259</v>
      </c>
      <c r="D18" s="139">
        <v>27.014171816214741</v>
      </c>
    </row>
    <row r="19" spans="1:4" ht="16.149999999999999">
      <c r="A19" s="5" t="s">
        <v>18</v>
      </c>
      <c r="B19" s="6">
        <v>18961</v>
      </c>
      <c r="C19" s="140">
        <v>70.281103317335578</v>
      </c>
      <c r="D19" s="141">
        <v>29.718896682664415</v>
      </c>
    </row>
    <row r="20" spans="1:4" ht="16.149999999999999">
      <c r="A20" s="5" t="s">
        <v>19</v>
      </c>
      <c r="B20" s="7">
        <v>45400</v>
      </c>
      <c r="C20" s="142">
        <v>72.3237885462555</v>
      </c>
      <c r="D20" s="141">
        <v>27.676211453744493</v>
      </c>
    </row>
    <row r="21" spans="1:4" ht="16.149999999999999">
      <c r="A21" s="5" t="s">
        <v>20</v>
      </c>
      <c r="B21" s="7">
        <v>19540</v>
      </c>
      <c r="C21" s="142">
        <v>79.007164790174002</v>
      </c>
      <c r="D21" s="141">
        <v>20.992835209825998</v>
      </c>
    </row>
    <row r="22" spans="1:4" ht="16.149999999999999">
      <c r="A22" s="5" t="s">
        <v>21</v>
      </c>
      <c r="B22" s="6">
        <v>128083</v>
      </c>
      <c r="C22" s="140">
        <v>73.170522239485337</v>
      </c>
      <c r="D22" s="141">
        <v>26.829477760514667</v>
      </c>
    </row>
    <row r="23" spans="1:4" ht="16.149999999999999">
      <c r="A23" s="5" t="s">
        <v>22</v>
      </c>
      <c r="B23" s="6">
        <v>44511</v>
      </c>
      <c r="C23" s="140">
        <v>71.638471389094832</v>
      </c>
      <c r="D23" s="141">
        <v>28.361528610905168</v>
      </c>
    </row>
    <row r="24" spans="1:4" ht="16.149999999999999">
      <c r="A24" s="35" t="s">
        <v>23</v>
      </c>
      <c r="B24" s="9"/>
      <c r="C24" s="9"/>
      <c r="D24" s="9"/>
    </row>
    <row r="25" spans="1:4" ht="16.149999999999999">
      <c r="A25" s="34" t="s">
        <v>24</v>
      </c>
      <c r="B25" s="9"/>
      <c r="C25" s="9"/>
      <c r="D25" s="9"/>
    </row>
    <row r="26" spans="1:4" ht="16.149999999999999">
      <c r="A26" s="34" t="s">
        <v>25</v>
      </c>
      <c r="B26" s="9"/>
      <c r="C26" s="9"/>
      <c r="D26" s="9"/>
    </row>
    <row r="29" spans="1:4" ht="48" customHeight="1">
      <c r="A29" s="259" t="s">
        <v>27</v>
      </c>
      <c r="B29" s="259"/>
      <c r="C29" s="259"/>
      <c r="D29" s="259"/>
    </row>
    <row r="30" spans="1:4" ht="16.149999999999999">
      <c r="A30" s="258" t="s">
        <v>12</v>
      </c>
      <c r="B30" s="258" t="s">
        <v>13</v>
      </c>
      <c r="C30" s="258" t="s">
        <v>14</v>
      </c>
      <c r="D30" s="258"/>
    </row>
    <row r="31" spans="1:4" ht="16.149999999999999">
      <c r="A31" s="258"/>
      <c r="B31" s="258"/>
      <c r="C31" s="2" t="s">
        <v>15</v>
      </c>
      <c r="D31" s="2" t="s">
        <v>16</v>
      </c>
    </row>
    <row r="32" spans="1:4" ht="16.149999999999999">
      <c r="A32" s="3" t="s">
        <v>17</v>
      </c>
      <c r="B32" s="4">
        <v>228035</v>
      </c>
      <c r="C32" s="139">
        <v>72.441511171530692</v>
      </c>
      <c r="D32" s="139">
        <v>27.558488828469315</v>
      </c>
    </row>
    <row r="33" spans="1:4" ht="16.149999999999999">
      <c r="A33" s="5" t="s">
        <v>18</v>
      </c>
      <c r="B33" s="6">
        <v>17109</v>
      </c>
      <c r="C33" s="140">
        <v>69.279326670173589</v>
      </c>
      <c r="D33" s="141">
        <v>30.720673329826408</v>
      </c>
    </row>
    <row r="34" spans="1:4" ht="16.149999999999999">
      <c r="A34" s="5" t="s">
        <v>19</v>
      </c>
      <c r="B34" s="7">
        <v>37368</v>
      </c>
      <c r="C34" s="142">
        <v>71.491650610147715</v>
      </c>
      <c r="D34" s="141">
        <v>28.508349389852281</v>
      </c>
    </row>
    <row r="35" spans="1:4" ht="16.149999999999999">
      <c r="A35" s="5" t="s">
        <v>20</v>
      </c>
      <c r="B35" s="7">
        <v>18209</v>
      </c>
      <c r="C35" s="142">
        <v>79.812180789719363</v>
      </c>
      <c r="D35" s="141">
        <v>20.18781921028063</v>
      </c>
    </row>
    <row r="36" spans="1:4" ht="16.149999999999999">
      <c r="A36" s="5" t="s">
        <v>21</v>
      </c>
      <c r="B36" s="6">
        <v>112367</v>
      </c>
      <c r="C36" s="140">
        <v>72.270328477221966</v>
      </c>
      <c r="D36" s="141">
        <v>27.729671522778041</v>
      </c>
    </row>
    <row r="37" spans="1:4" ht="16.149999999999999">
      <c r="A37" s="5" t="s">
        <v>22</v>
      </c>
      <c r="B37" s="6">
        <v>42982</v>
      </c>
      <c r="C37" s="140">
        <v>71.851007398445859</v>
      </c>
      <c r="D37" s="141">
        <v>28.148992601554138</v>
      </c>
    </row>
    <row r="38" spans="1:4" ht="16.149999999999999">
      <c r="A38" s="35" t="s">
        <v>23</v>
      </c>
      <c r="B38" s="9"/>
      <c r="C38" s="9"/>
      <c r="D38" s="9"/>
    </row>
    <row r="39" spans="1:4" ht="16.149999999999999">
      <c r="A39" s="34" t="s">
        <v>24</v>
      </c>
      <c r="B39" s="9"/>
      <c r="C39" s="9"/>
      <c r="D39" s="9"/>
    </row>
    <row r="40" spans="1:4" ht="16.149999999999999">
      <c r="A40" s="34" t="s">
        <v>25</v>
      </c>
      <c r="B40" s="9"/>
      <c r="C40" s="9"/>
      <c r="D40" s="9"/>
    </row>
    <row r="43" spans="1:4" ht="48.75" customHeight="1">
      <c r="A43" s="259" t="s">
        <v>28</v>
      </c>
      <c r="B43" s="259"/>
      <c r="C43" s="259"/>
      <c r="D43" s="259"/>
    </row>
    <row r="44" spans="1:4" ht="16.149999999999999">
      <c r="A44" s="258" t="s">
        <v>12</v>
      </c>
      <c r="B44" s="258" t="s">
        <v>13</v>
      </c>
      <c r="C44" s="258" t="s">
        <v>14</v>
      </c>
      <c r="D44" s="258"/>
    </row>
    <row r="45" spans="1:4" ht="16.149999999999999">
      <c r="A45" s="258"/>
      <c r="B45" s="258"/>
      <c r="C45" s="2" t="s">
        <v>15</v>
      </c>
      <c r="D45" s="2" t="s">
        <v>16</v>
      </c>
    </row>
    <row r="46" spans="1:4" ht="16.149999999999999">
      <c r="A46" s="3" t="s">
        <v>17</v>
      </c>
      <c r="B46" s="4">
        <v>277151</v>
      </c>
      <c r="C46" s="139">
        <v>71.590937792033941</v>
      </c>
      <c r="D46" s="139">
        <v>28.409062207966056</v>
      </c>
    </row>
    <row r="47" spans="1:4" ht="16.149999999999999">
      <c r="A47" s="5" t="s">
        <v>18</v>
      </c>
      <c r="B47" s="6">
        <v>19109</v>
      </c>
      <c r="C47" s="140">
        <v>68.187764927521059</v>
      </c>
      <c r="D47" s="141">
        <v>31.812235072478938</v>
      </c>
    </row>
    <row r="48" spans="1:4" ht="16.149999999999999">
      <c r="A48" s="5" t="s">
        <v>19</v>
      </c>
      <c r="B48" s="7">
        <v>45641</v>
      </c>
      <c r="C48" s="142">
        <v>71.78633246423172</v>
      </c>
      <c r="D48" s="141">
        <v>28.213667535768277</v>
      </c>
    </row>
    <row r="49" spans="1:4" ht="16.149999999999999">
      <c r="A49" s="5" t="s">
        <v>20</v>
      </c>
      <c r="B49" s="7">
        <v>18392</v>
      </c>
      <c r="C49" s="142">
        <v>72.270552414093089</v>
      </c>
      <c r="D49" s="141">
        <v>27.729447585906914</v>
      </c>
    </row>
    <row r="50" spans="1:4" ht="16.149999999999999">
      <c r="A50" s="5" t="s">
        <v>21</v>
      </c>
      <c r="B50" s="6">
        <v>139642</v>
      </c>
      <c r="C50" s="140">
        <v>72.196760287019671</v>
      </c>
      <c r="D50" s="141">
        <v>27.803239712980336</v>
      </c>
    </row>
    <row r="51" spans="1:4" ht="16.149999999999999">
      <c r="A51" s="5" t="s">
        <v>22</v>
      </c>
      <c r="B51" s="6">
        <v>54367</v>
      </c>
      <c r="C51" s="140">
        <v>70.837088675115425</v>
      </c>
      <c r="D51" s="141">
        <v>29.162911324884579</v>
      </c>
    </row>
    <row r="52" spans="1:4" ht="16.149999999999999">
      <c r="A52" s="35" t="s">
        <v>23</v>
      </c>
      <c r="B52" s="9"/>
      <c r="C52" s="9"/>
      <c r="D52" s="9"/>
    </row>
    <row r="53" spans="1:4" ht="16.149999999999999">
      <c r="A53" s="34" t="s">
        <v>24</v>
      </c>
      <c r="B53" s="9"/>
      <c r="C53" s="9"/>
      <c r="D53" s="9"/>
    </row>
    <row r="54" spans="1:4" ht="16.149999999999999">
      <c r="A54" s="34" t="s">
        <v>25</v>
      </c>
      <c r="B54" s="9"/>
      <c r="C54" s="9"/>
      <c r="D54" s="9"/>
    </row>
  </sheetData>
  <mergeCells count="16">
    <mergeCell ref="A44:A45"/>
    <mergeCell ref="B44:B45"/>
    <mergeCell ref="C44:D44"/>
    <mergeCell ref="A1:D1"/>
    <mergeCell ref="A2:A3"/>
    <mergeCell ref="B2:B3"/>
    <mergeCell ref="C2:D2"/>
    <mergeCell ref="A15:D15"/>
    <mergeCell ref="A16:A17"/>
    <mergeCell ref="B16:B17"/>
    <mergeCell ref="C16:D16"/>
    <mergeCell ref="A29:D29"/>
    <mergeCell ref="A30:A31"/>
    <mergeCell ref="B30:B31"/>
    <mergeCell ref="C30:D30"/>
    <mergeCell ref="A43:D4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5B0D9-296E-4C7D-9B02-4D14921D933A}">
  <dimension ref="A1:C34"/>
  <sheetViews>
    <sheetView workbookViewId="0">
      <selection activeCell="C26" sqref="C26"/>
    </sheetView>
  </sheetViews>
  <sheetFormatPr defaultRowHeight="14.45"/>
  <cols>
    <col min="1" max="1" width="114.28515625" customWidth="1"/>
    <col min="2" max="2" width="27.7109375" customWidth="1"/>
    <col min="3" max="3" width="46.28515625" customWidth="1"/>
  </cols>
  <sheetData>
    <row r="1" spans="1:3" ht="34.9" customHeight="1">
      <c r="A1" s="299" t="s">
        <v>351</v>
      </c>
      <c r="B1" s="299"/>
      <c r="C1" s="299"/>
    </row>
    <row r="2" spans="1:3" ht="48.6">
      <c r="A2" s="91" t="s">
        <v>352</v>
      </c>
      <c r="B2" s="92" t="s">
        <v>13</v>
      </c>
      <c r="C2" s="91" t="s">
        <v>353</v>
      </c>
    </row>
    <row r="3" spans="1:3" ht="16.149999999999999">
      <c r="A3" s="135" t="s">
        <v>354</v>
      </c>
      <c r="B3" s="132">
        <v>45259</v>
      </c>
      <c r="C3" s="136">
        <v>100</v>
      </c>
    </row>
    <row r="4" spans="1:3" ht="16.149999999999999">
      <c r="A4" s="88" t="s">
        <v>355</v>
      </c>
      <c r="B4" s="87">
        <v>8922</v>
      </c>
      <c r="C4" s="93">
        <v>19.713206213128881</v>
      </c>
    </row>
    <row r="5" spans="1:3" ht="16.149999999999999">
      <c r="A5" s="94" t="s">
        <v>356</v>
      </c>
      <c r="B5" s="88">
        <v>459</v>
      </c>
      <c r="C5" s="93">
        <v>1.0141629289202148</v>
      </c>
    </row>
    <row r="6" spans="1:3" ht="16.149999999999999">
      <c r="A6" s="94" t="s">
        <v>357</v>
      </c>
      <c r="B6" s="87">
        <v>3329</v>
      </c>
      <c r="C6" s="93">
        <v>7.3554431162862626</v>
      </c>
    </row>
    <row r="7" spans="1:3" ht="16.149999999999999">
      <c r="A7" s="94" t="s">
        <v>358</v>
      </c>
      <c r="B7" s="87">
        <v>13946</v>
      </c>
      <c r="C7" s="93">
        <v>30.813760798957112</v>
      </c>
    </row>
    <row r="8" spans="1:3" ht="14.45" customHeight="1">
      <c r="A8" s="298" t="s">
        <v>282</v>
      </c>
      <c r="B8" s="298"/>
      <c r="C8" s="298"/>
    </row>
    <row r="9" spans="1:3">
      <c r="A9" s="48" t="s">
        <v>359</v>
      </c>
      <c r="B9" s="89"/>
      <c r="C9" s="10"/>
    </row>
    <row r="10" spans="1:3">
      <c r="B10" s="89"/>
      <c r="C10" s="10"/>
    </row>
    <row r="11" spans="1:3">
      <c r="A11" s="10"/>
      <c r="B11" s="10"/>
      <c r="C11" s="10"/>
    </row>
    <row r="12" spans="1:3">
      <c r="A12" s="10"/>
      <c r="B12" s="10"/>
      <c r="C12" s="10"/>
    </row>
    <row r="13" spans="1:3" ht="28.9" customHeight="1">
      <c r="A13" s="299" t="s">
        <v>360</v>
      </c>
      <c r="B13" s="299"/>
      <c r="C13" s="299"/>
    </row>
    <row r="14" spans="1:3" ht="48.6">
      <c r="A14" s="91" t="s">
        <v>352</v>
      </c>
      <c r="B14" s="92" t="s">
        <v>13</v>
      </c>
      <c r="C14" s="91" t="s">
        <v>353</v>
      </c>
    </row>
    <row r="15" spans="1:3" ht="16.149999999999999">
      <c r="A15" s="135" t="s">
        <v>354</v>
      </c>
      <c r="B15" s="53">
        <v>42280</v>
      </c>
      <c r="C15" s="136">
        <v>100</v>
      </c>
    </row>
    <row r="16" spans="1:3" ht="16.149999999999999">
      <c r="A16" s="88" t="s">
        <v>355</v>
      </c>
      <c r="B16" s="87">
        <v>7635</v>
      </c>
      <c r="C16" s="93">
        <v>18.058183538315991</v>
      </c>
    </row>
    <row r="17" spans="1:3" ht="16.149999999999999">
      <c r="A17" s="94" t="s">
        <v>356</v>
      </c>
      <c r="B17" s="88">
        <v>151</v>
      </c>
      <c r="C17" s="93">
        <v>0.35714285714285715</v>
      </c>
    </row>
    <row r="18" spans="1:3" ht="16.149999999999999">
      <c r="A18" s="94" t="s">
        <v>357</v>
      </c>
      <c r="B18" s="88">
        <v>770</v>
      </c>
      <c r="C18" s="93">
        <v>1.8211920529801324</v>
      </c>
    </row>
    <row r="19" spans="1:3" ht="16.149999999999999">
      <c r="A19" s="94" t="s">
        <v>358</v>
      </c>
      <c r="B19" s="87">
        <v>4737</v>
      </c>
      <c r="C19" s="93">
        <v>11.203878902554401</v>
      </c>
    </row>
    <row r="20" spans="1:3" ht="14.45" customHeight="1">
      <c r="A20" s="298" t="s">
        <v>282</v>
      </c>
      <c r="B20" s="298"/>
      <c r="C20" s="298"/>
    </row>
    <row r="21" spans="1:3">
      <c r="A21" s="48" t="s">
        <v>359</v>
      </c>
      <c r="B21" s="89"/>
      <c r="C21" s="10"/>
    </row>
    <row r="22" spans="1:3">
      <c r="A22" s="48"/>
      <c r="B22" s="89"/>
      <c r="C22" s="10"/>
    </row>
    <row r="23" spans="1:3">
      <c r="A23" s="10"/>
      <c r="B23" s="10"/>
      <c r="C23" s="10"/>
    </row>
    <row r="24" spans="1:3">
      <c r="A24" s="10"/>
      <c r="B24" s="10"/>
      <c r="C24" s="10"/>
    </row>
    <row r="25" spans="1:3" ht="16.149999999999999">
      <c r="A25" s="299" t="s">
        <v>361</v>
      </c>
      <c r="B25" s="299"/>
      <c r="C25" s="299"/>
    </row>
    <row r="26" spans="1:3" ht="48.6">
      <c r="A26" s="91" t="s">
        <v>352</v>
      </c>
      <c r="B26" s="95" t="s">
        <v>13</v>
      </c>
      <c r="C26" s="91" t="s">
        <v>353</v>
      </c>
    </row>
    <row r="27" spans="1:3" ht="16.149999999999999">
      <c r="A27" s="135" t="s">
        <v>354</v>
      </c>
      <c r="B27" s="132">
        <v>41384</v>
      </c>
      <c r="C27" s="137">
        <v>100</v>
      </c>
    </row>
    <row r="28" spans="1:3" ht="16.149999999999999">
      <c r="A28" s="96" t="s">
        <v>355</v>
      </c>
      <c r="B28" s="87">
        <v>4885</v>
      </c>
      <c r="C28" s="97">
        <v>11.804078871061281</v>
      </c>
    </row>
    <row r="29" spans="1:3" ht="16.149999999999999">
      <c r="A29" s="98" t="s">
        <v>356</v>
      </c>
      <c r="B29" s="88">
        <v>95</v>
      </c>
      <c r="C29" s="97">
        <v>0.22955731683742508</v>
      </c>
    </row>
    <row r="30" spans="1:3" ht="16.149999999999999">
      <c r="A30" s="98" t="s">
        <v>357</v>
      </c>
      <c r="B30" s="88">
        <v>273</v>
      </c>
      <c r="C30" s="97">
        <v>0.65967523680649531</v>
      </c>
    </row>
    <row r="31" spans="1:3" ht="16.149999999999999">
      <c r="A31" s="98" t="s">
        <v>358</v>
      </c>
      <c r="B31" s="87">
        <v>3044</v>
      </c>
      <c r="C31" s="97">
        <v>7.3554997100328627</v>
      </c>
    </row>
    <row r="32" spans="1:3" ht="14.45" customHeight="1">
      <c r="A32" s="298" t="s">
        <v>282</v>
      </c>
      <c r="B32" s="298"/>
      <c r="C32" s="298"/>
    </row>
    <row r="33" spans="1:3">
      <c r="A33" s="48" t="s">
        <v>359</v>
      </c>
      <c r="B33" s="89"/>
      <c r="C33" s="10"/>
    </row>
    <row r="34" spans="1:3">
      <c r="A34" s="48"/>
      <c r="B34" s="64"/>
      <c r="C34" s="64"/>
    </row>
  </sheetData>
  <mergeCells count="6">
    <mergeCell ref="A32:C32"/>
    <mergeCell ref="A1:C1"/>
    <mergeCell ref="A13:C13"/>
    <mergeCell ref="A25:C25"/>
    <mergeCell ref="A8:C8"/>
    <mergeCell ref="A20:C20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6EAC6-0EEE-46E2-BE73-3DD92CC0F23F}">
  <dimension ref="A1:D27"/>
  <sheetViews>
    <sheetView workbookViewId="0">
      <selection activeCell="F19" sqref="F19"/>
    </sheetView>
  </sheetViews>
  <sheetFormatPr defaultRowHeight="14.45"/>
  <cols>
    <col min="1" max="2" width="37.7109375" customWidth="1"/>
    <col min="3" max="3" width="42.140625" customWidth="1"/>
  </cols>
  <sheetData>
    <row r="1" spans="1:4" ht="46.15" customHeight="1">
      <c r="A1" s="300" t="s">
        <v>362</v>
      </c>
      <c r="B1" s="300"/>
      <c r="C1" s="300"/>
      <c r="D1" s="10"/>
    </row>
    <row r="2" spans="1:4" ht="32.450000000000003">
      <c r="A2" s="99" t="s">
        <v>363</v>
      </c>
      <c r="B2" s="99" t="s">
        <v>364</v>
      </c>
      <c r="C2" s="99" t="s">
        <v>365</v>
      </c>
      <c r="D2" s="10"/>
    </row>
    <row r="3" spans="1:4" ht="16.149999999999999">
      <c r="A3" s="25">
        <v>45259</v>
      </c>
      <c r="B3" s="25">
        <v>11937</v>
      </c>
      <c r="C3" s="100">
        <f>B3/A3*100</f>
        <v>26.374864667800878</v>
      </c>
      <c r="D3" s="10"/>
    </row>
    <row r="4" spans="1:4" ht="28.5" customHeight="1">
      <c r="A4" s="298" t="s">
        <v>282</v>
      </c>
      <c r="B4" s="298"/>
      <c r="C4" s="298"/>
      <c r="D4" s="10"/>
    </row>
    <row r="5" spans="1:4">
      <c r="A5" s="278" t="s">
        <v>366</v>
      </c>
      <c r="B5" s="278"/>
      <c r="C5" s="278"/>
      <c r="D5" s="278"/>
    </row>
    <row r="6" spans="1:4">
      <c r="A6" s="138"/>
      <c r="B6" s="138"/>
      <c r="C6" s="138"/>
      <c r="D6" s="138"/>
    </row>
    <row r="7" spans="1:4">
      <c r="A7" s="138"/>
      <c r="B7" s="138"/>
      <c r="C7" s="138"/>
      <c r="D7" s="138"/>
    </row>
    <row r="9" spans="1:4">
      <c r="A9" s="10"/>
      <c r="B9" s="10"/>
      <c r="C9" s="10"/>
      <c r="D9" s="10"/>
    </row>
    <row r="10" spans="1:4" ht="45" customHeight="1">
      <c r="A10" s="300" t="s">
        <v>367</v>
      </c>
      <c r="B10" s="300"/>
      <c r="C10" s="300"/>
      <c r="D10" s="10"/>
    </row>
    <row r="11" spans="1:4" ht="32.450000000000003">
      <c r="A11" s="99" t="s">
        <v>363</v>
      </c>
      <c r="B11" s="99" t="s">
        <v>364</v>
      </c>
      <c r="C11" s="99" t="s">
        <v>365</v>
      </c>
      <c r="D11" s="10"/>
    </row>
    <row r="12" spans="1:4" ht="16.149999999999999">
      <c r="A12" s="72">
        <v>42280</v>
      </c>
      <c r="B12" s="72">
        <v>11593</v>
      </c>
      <c r="C12" s="101">
        <f>B12/A12*100</f>
        <v>27.41958372753075</v>
      </c>
      <c r="D12" s="10"/>
    </row>
    <row r="13" spans="1:4" ht="32.25" customHeight="1">
      <c r="A13" s="298" t="s">
        <v>282</v>
      </c>
      <c r="B13" s="298"/>
      <c r="C13" s="298"/>
      <c r="D13" s="10"/>
    </row>
    <row r="14" spans="1:4">
      <c r="A14" s="278" t="s">
        <v>366</v>
      </c>
      <c r="B14" s="278"/>
      <c r="C14" s="278"/>
      <c r="D14" s="278"/>
    </row>
    <row r="15" spans="1:4">
      <c r="A15" s="278"/>
      <c r="B15" s="278"/>
      <c r="C15" s="278"/>
      <c r="D15" s="278"/>
    </row>
    <row r="16" spans="1:4" ht="16.149999999999999">
      <c r="A16" s="102"/>
      <c r="B16" s="103"/>
      <c r="C16" s="103"/>
      <c r="D16" s="10"/>
    </row>
    <row r="17" spans="1:4">
      <c r="A17" s="10"/>
      <c r="B17" s="10"/>
      <c r="C17" s="10"/>
      <c r="D17" s="10"/>
    </row>
    <row r="18" spans="1:4">
      <c r="A18" s="10"/>
      <c r="B18" s="10"/>
      <c r="C18" s="10"/>
      <c r="D18" s="10"/>
    </row>
    <row r="19" spans="1:4" ht="42.6" customHeight="1">
      <c r="A19" s="300" t="s">
        <v>368</v>
      </c>
      <c r="B19" s="300"/>
      <c r="C19" s="300"/>
      <c r="D19" s="10"/>
    </row>
    <row r="20" spans="1:4" ht="32.450000000000003">
      <c r="A20" s="99" t="s">
        <v>363</v>
      </c>
      <c r="B20" s="99" t="s">
        <v>364</v>
      </c>
      <c r="C20" s="99" t="s">
        <v>365</v>
      </c>
      <c r="D20" s="10"/>
    </row>
    <row r="21" spans="1:4" ht="16.149999999999999">
      <c r="A21" s="72">
        <v>41384</v>
      </c>
      <c r="B21" s="72">
        <v>10963</v>
      </c>
      <c r="C21" s="101">
        <f>B21/A21*100</f>
        <v>26.490914363038854</v>
      </c>
      <c r="D21" s="10"/>
    </row>
    <row r="22" spans="1:4" ht="31.5" customHeight="1">
      <c r="A22" s="298" t="s">
        <v>282</v>
      </c>
      <c r="B22" s="298"/>
      <c r="C22" s="298"/>
      <c r="D22" s="10"/>
    </row>
    <row r="23" spans="1:4">
      <c r="A23" s="278" t="s">
        <v>366</v>
      </c>
      <c r="B23" s="278"/>
      <c r="C23" s="278"/>
      <c r="D23" s="278"/>
    </row>
    <row r="24" spans="1:4">
      <c r="A24" s="278"/>
      <c r="B24" s="278"/>
      <c r="C24" s="278"/>
      <c r="D24" s="278"/>
    </row>
    <row r="25" spans="1:4" ht="15.6">
      <c r="A25" s="29"/>
      <c r="B25" s="30"/>
      <c r="C25" s="30"/>
    </row>
    <row r="26" spans="1:4" ht="15.6">
      <c r="A26" s="29"/>
      <c r="B26" s="30"/>
      <c r="C26" s="30"/>
    </row>
    <row r="27" spans="1:4" ht="15.6">
      <c r="A27" s="29"/>
      <c r="B27" s="30"/>
      <c r="C27" s="30"/>
    </row>
  </sheetData>
  <mergeCells count="11">
    <mergeCell ref="A5:D5"/>
    <mergeCell ref="A15:D15"/>
    <mergeCell ref="A24:D24"/>
    <mergeCell ref="A1:C1"/>
    <mergeCell ref="A19:C19"/>
    <mergeCell ref="A10:C10"/>
    <mergeCell ref="A4:C4"/>
    <mergeCell ref="A13:C13"/>
    <mergeCell ref="A14:D14"/>
    <mergeCell ref="A22:C22"/>
    <mergeCell ref="A23:D2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10A57-D9DB-4513-A551-253080EBA020}">
  <sheetPr>
    <tabColor rgb="FF00B050"/>
  </sheetPr>
  <dimension ref="A1"/>
  <sheetViews>
    <sheetView workbookViewId="0">
      <selection activeCell="G22" sqref="G22"/>
    </sheetView>
  </sheetViews>
  <sheetFormatPr defaultRowHeight="14.45"/>
  <sheetData/>
  <pageMargins left="0.511811024" right="0.511811024" top="0.78740157499999996" bottom="0.78740157499999996" header="0.31496062000000002" footer="0.3149606200000000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9D277-2A55-461A-ADF7-44680B8D7709}">
  <dimension ref="A1:C28"/>
  <sheetViews>
    <sheetView workbookViewId="0">
      <selection activeCell="F10" sqref="F10"/>
    </sheetView>
  </sheetViews>
  <sheetFormatPr defaultRowHeight="14.45"/>
  <cols>
    <col min="1" max="1" width="37.140625" customWidth="1"/>
    <col min="2" max="2" width="24.28515625" customWidth="1"/>
    <col min="3" max="3" width="24.28515625" style="158" customWidth="1"/>
  </cols>
  <sheetData>
    <row r="1" spans="1:3" ht="45.6" customHeight="1">
      <c r="A1" s="279" t="s">
        <v>369</v>
      </c>
      <c r="B1" s="279"/>
      <c r="C1" s="279"/>
    </row>
    <row r="2" spans="1:3" ht="16.149999999999999">
      <c r="A2" s="49"/>
      <c r="B2" s="21" t="s">
        <v>370</v>
      </c>
      <c r="C2" s="56" t="s">
        <v>14</v>
      </c>
    </row>
    <row r="3" spans="1:3" ht="16.149999999999999">
      <c r="A3" s="50" t="s">
        <v>13</v>
      </c>
      <c r="B3" s="104">
        <v>89</v>
      </c>
      <c r="C3" s="156">
        <f>B3/$B$3*100</f>
        <v>100</v>
      </c>
    </row>
    <row r="4" spans="1:3" ht="16.149999999999999">
      <c r="A4" s="21" t="s">
        <v>371</v>
      </c>
      <c r="B4" s="15">
        <v>31</v>
      </c>
      <c r="C4" s="159">
        <f t="shared" ref="C4:C6" si="0">B4/$B$3*100</f>
        <v>34.831460674157306</v>
      </c>
    </row>
    <row r="5" spans="1:3" ht="16.149999999999999">
      <c r="A5" s="21" t="s">
        <v>372</v>
      </c>
      <c r="B5" s="15">
        <v>52</v>
      </c>
      <c r="C5" s="159">
        <f t="shared" si="0"/>
        <v>58.426966292134829</v>
      </c>
    </row>
    <row r="6" spans="1:3" ht="16.149999999999999">
      <c r="A6" s="21" t="s">
        <v>289</v>
      </c>
      <c r="B6" s="15">
        <v>6</v>
      </c>
      <c r="C6" s="159">
        <f t="shared" si="0"/>
        <v>6.7415730337078648</v>
      </c>
    </row>
    <row r="7" spans="1:3">
      <c r="A7" s="301" t="s">
        <v>373</v>
      </c>
      <c r="B7" s="301"/>
      <c r="C7" s="301"/>
    </row>
    <row r="8" spans="1:3" s="31" customFormat="1">
      <c r="A8" s="84"/>
      <c r="B8" s="84"/>
      <c r="C8" s="157"/>
    </row>
    <row r="9" spans="1:3">
      <c r="A9" s="10"/>
      <c r="B9" s="10"/>
      <c r="C9" s="65"/>
    </row>
    <row r="10" spans="1:3">
      <c r="A10" s="10"/>
      <c r="B10" s="10"/>
      <c r="C10" s="65"/>
    </row>
    <row r="11" spans="1:3" ht="48.6" customHeight="1">
      <c r="A11" s="279" t="s">
        <v>374</v>
      </c>
      <c r="B11" s="279"/>
      <c r="C11" s="279"/>
    </row>
    <row r="12" spans="1:3" ht="16.149999999999999">
      <c r="A12" s="49"/>
      <c r="B12" s="21" t="s">
        <v>370</v>
      </c>
      <c r="C12" s="56" t="s">
        <v>14</v>
      </c>
    </row>
    <row r="13" spans="1:3" ht="16.149999999999999">
      <c r="A13" s="50" t="s">
        <v>13</v>
      </c>
      <c r="B13" s="104">
        <v>88</v>
      </c>
      <c r="C13" s="156">
        <f>B13/$B$13*100</f>
        <v>100</v>
      </c>
    </row>
    <row r="14" spans="1:3" ht="16.149999999999999">
      <c r="A14" s="21" t="s">
        <v>371</v>
      </c>
      <c r="B14" s="15">
        <v>17</v>
      </c>
      <c r="C14" s="17">
        <f>B14/$B$13*100</f>
        <v>19.318181818181817</v>
      </c>
    </row>
    <row r="15" spans="1:3" ht="16.149999999999999">
      <c r="A15" s="21" t="s">
        <v>372</v>
      </c>
      <c r="B15" s="15">
        <v>5</v>
      </c>
      <c r="C15" s="17">
        <f t="shared" ref="C15:C16" si="1">B15/$B$13*100</f>
        <v>5.6818181818181817</v>
      </c>
    </row>
    <row r="16" spans="1:3" ht="16.149999999999999">
      <c r="A16" s="21" t="s">
        <v>289</v>
      </c>
      <c r="B16" s="15">
        <v>66</v>
      </c>
      <c r="C16" s="17">
        <f t="shared" si="1"/>
        <v>75</v>
      </c>
    </row>
    <row r="17" spans="1:3">
      <c r="A17" s="301" t="s">
        <v>373</v>
      </c>
      <c r="B17" s="301"/>
      <c r="C17" s="301"/>
    </row>
    <row r="18" spans="1:3" ht="31.5" customHeight="1">
      <c r="A18" s="252" t="s">
        <v>375</v>
      </c>
      <c r="B18" s="252"/>
      <c r="C18" s="252"/>
    </row>
    <row r="19" spans="1:3">
      <c r="A19" s="84"/>
      <c r="B19" s="84"/>
      <c r="C19" s="157"/>
    </row>
    <row r="20" spans="1:3">
      <c r="A20" s="84"/>
      <c r="B20" s="84"/>
      <c r="C20" s="157"/>
    </row>
    <row r="21" spans="1:3">
      <c r="A21" s="10"/>
      <c r="B21" s="10"/>
      <c r="C21" s="65"/>
    </row>
    <row r="22" spans="1:3" ht="44.45" customHeight="1">
      <c r="A22" s="279" t="s">
        <v>376</v>
      </c>
      <c r="B22" s="279"/>
      <c r="C22" s="279"/>
    </row>
    <row r="23" spans="1:3" ht="16.149999999999999">
      <c r="A23" s="49"/>
      <c r="B23" s="21" t="s">
        <v>370</v>
      </c>
      <c r="C23" s="56" t="s">
        <v>14</v>
      </c>
    </row>
    <row r="24" spans="1:3" ht="16.149999999999999">
      <c r="A24" s="50" t="s">
        <v>13</v>
      </c>
      <c r="B24" s="104">
        <v>144</v>
      </c>
      <c r="C24" s="156">
        <f>B24/$B$24*100</f>
        <v>100</v>
      </c>
    </row>
    <row r="25" spans="1:3" ht="16.149999999999999">
      <c r="A25" s="21" t="s">
        <v>371</v>
      </c>
      <c r="B25" s="15">
        <v>72</v>
      </c>
      <c r="C25" s="17">
        <f t="shared" ref="C25:C27" si="2">B25/$B$24*100</f>
        <v>50</v>
      </c>
    </row>
    <row r="26" spans="1:3" ht="16.149999999999999">
      <c r="A26" s="21" t="s">
        <v>372</v>
      </c>
      <c r="B26" s="15">
        <v>60</v>
      </c>
      <c r="C26" s="17">
        <f t="shared" si="2"/>
        <v>41.666666666666671</v>
      </c>
    </row>
    <row r="27" spans="1:3" ht="16.149999999999999">
      <c r="A27" s="21" t="s">
        <v>289</v>
      </c>
      <c r="B27" s="15">
        <v>12</v>
      </c>
      <c r="C27" s="17">
        <f t="shared" si="2"/>
        <v>8.3333333333333321</v>
      </c>
    </row>
    <row r="28" spans="1:3">
      <c r="A28" s="301" t="s">
        <v>373</v>
      </c>
      <c r="B28" s="301"/>
      <c r="C28" s="301"/>
    </row>
  </sheetData>
  <mergeCells count="7">
    <mergeCell ref="A28:C28"/>
    <mergeCell ref="A1:C1"/>
    <mergeCell ref="A11:C11"/>
    <mergeCell ref="A22:C22"/>
    <mergeCell ref="A7:C7"/>
    <mergeCell ref="A17:C17"/>
    <mergeCell ref="A18:C18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B32E1-D9ED-422D-AE60-C6E435338E5F}">
  <dimension ref="A1:C71"/>
  <sheetViews>
    <sheetView workbookViewId="0">
      <selection activeCell="A53" sqref="A53"/>
    </sheetView>
  </sheetViews>
  <sheetFormatPr defaultRowHeight="14.45"/>
  <cols>
    <col min="1" max="1" width="66.28515625" customWidth="1"/>
    <col min="2" max="2" width="36.7109375" customWidth="1"/>
    <col min="3" max="3" width="37.140625" style="158" customWidth="1"/>
  </cols>
  <sheetData>
    <row r="1" spans="1:3" ht="29.45" customHeight="1">
      <c r="A1" s="279" t="s">
        <v>377</v>
      </c>
      <c r="B1" s="279"/>
      <c r="C1" s="279"/>
    </row>
    <row r="2" spans="1:3" ht="16.149999999999999">
      <c r="A2" s="49" t="s">
        <v>114</v>
      </c>
      <c r="B2" s="49" t="s">
        <v>13</v>
      </c>
      <c r="C2" s="160" t="s">
        <v>14</v>
      </c>
    </row>
    <row r="3" spans="1:3" ht="16.149999999999999">
      <c r="A3" s="105" t="s">
        <v>13</v>
      </c>
      <c r="B3" s="104">
        <v>2355</v>
      </c>
      <c r="C3" s="156">
        <f>B3/$B$3*100</f>
        <v>100</v>
      </c>
    </row>
    <row r="4" spans="1:3" ht="16.149999999999999">
      <c r="A4" s="49" t="s">
        <v>378</v>
      </c>
      <c r="B4" s="15">
        <v>75</v>
      </c>
      <c r="C4" s="17">
        <f t="shared" ref="C4:C12" si="0">B4/$B$3*100</f>
        <v>3.1847133757961785</v>
      </c>
    </row>
    <row r="5" spans="1:3" ht="16.149999999999999">
      <c r="A5" s="49" t="s">
        <v>379</v>
      </c>
      <c r="B5" s="15">
        <v>229</v>
      </c>
      <c r="C5" s="17">
        <f t="shared" si="0"/>
        <v>9.7239915074309984</v>
      </c>
    </row>
    <row r="6" spans="1:3" ht="16.149999999999999">
      <c r="A6" s="49" t="s">
        <v>380</v>
      </c>
      <c r="B6" s="15">
        <v>118</v>
      </c>
      <c r="C6" s="17">
        <f t="shared" si="0"/>
        <v>5.0106157112526546</v>
      </c>
    </row>
    <row r="7" spans="1:3" ht="32.450000000000003">
      <c r="A7" s="49" t="s">
        <v>381</v>
      </c>
      <c r="B7" s="15">
        <v>0</v>
      </c>
      <c r="C7" s="17">
        <f t="shared" si="0"/>
        <v>0</v>
      </c>
    </row>
    <row r="8" spans="1:3" ht="32.450000000000003">
      <c r="A8" s="49" t="s">
        <v>382</v>
      </c>
      <c r="B8" s="15">
        <v>504</v>
      </c>
      <c r="C8" s="17">
        <f t="shared" si="0"/>
        <v>21.401273885350321</v>
      </c>
    </row>
    <row r="9" spans="1:3" ht="16.149999999999999">
      <c r="A9" s="49" t="s">
        <v>214</v>
      </c>
      <c r="B9" s="15">
        <v>508</v>
      </c>
      <c r="C9" s="17">
        <f t="shared" si="0"/>
        <v>21.571125265392784</v>
      </c>
    </row>
    <row r="10" spans="1:3" ht="16.149999999999999">
      <c r="A10" s="49" t="s">
        <v>383</v>
      </c>
      <c r="B10" s="15">
        <v>21</v>
      </c>
      <c r="C10" s="17">
        <f t="shared" si="0"/>
        <v>0.89171974522292996</v>
      </c>
    </row>
    <row r="11" spans="1:3" ht="16.149999999999999">
      <c r="A11" s="49" t="s">
        <v>213</v>
      </c>
      <c r="B11" s="15">
        <v>774</v>
      </c>
      <c r="C11" s="17">
        <f t="shared" si="0"/>
        <v>32.866242038216562</v>
      </c>
    </row>
    <row r="12" spans="1:3" ht="16.149999999999999">
      <c r="A12" s="49" t="s">
        <v>217</v>
      </c>
      <c r="B12" s="15">
        <v>126</v>
      </c>
      <c r="C12" s="17">
        <f t="shared" si="0"/>
        <v>5.3503184713375802</v>
      </c>
    </row>
    <row r="13" spans="1:3">
      <c r="A13" s="35" t="s">
        <v>373</v>
      </c>
      <c r="B13" s="10"/>
      <c r="C13" s="65"/>
    </row>
    <row r="14" spans="1:3" ht="36" customHeight="1">
      <c r="A14" s="252" t="s">
        <v>384</v>
      </c>
      <c r="B14" s="252"/>
      <c r="C14" s="252"/>
    </row>
    <row r="15" spans="1:3">
      <c r="A15" s="263" t="s">
        <v>385</v>
      </c>
      <c r="B15" s="263"/>
      <c r="C15" s="263"/>
    </row>
    <row r="16" spans="1:3">
      <c r="A16" s="292"/>
      <c r="B16" s="292"/>
      <c r="C16" s="292"/>
    </row>
    <row r="17" spans="1:3">
      <c r="A17" s="35"/>
      <c r="B17" s="35"/>
      <c r="C17" s="161"/>
    </row>
    <row r="18" spans="1:3">
      <c r="A18" s="10"/>
      <c r="B18" s="10"/>
      <c r="C18" s="65"/>
    </row>
    <row r="19" spans="1:3">
      <c r="A19" s="10"/>
      <c r="B19" s="10"/>
      <c r="C19" s="65"/>
    </row>
    <row r="20" spans="1:3" ht="16.149999999999999">
      <c r="A20" s="279" t="s">
        <v>386</v>
      </c>
      <c r="B20" s="279"/>
      <c r="C20" s="279"/>
    </row>
    <row r="21" spans="1:3" ht="16.149999999999999">
      <c r="A21" s="49" t="s">
        <v>114</v>
      </c>
      <c r="B21" s="49" t="s">
        <v>13</v>
      </c>
      <c r="C21" s="160" t="s">
        <v>14</v>
      </c>
    </row>
    <row r="22" spans="1:3" ht="16.149999999999999">
      <c r="A22" s="105" t="s">
        <v>13</v>
      </c>
      <c r="B22" s="104">
        <v>449</v>
      </c>
      <c r="C22" s="156">
        <f>B22/$B$22*100</f>
        <v>100</v>
      </c>
    </row>
    <row r="23" spans="1:3" ht="16.149999999999999">
      <c r="A23" s="49" t="s">
        <v>378</v>
      </c>
      <c r="B23" s="15">
        <v>7</v>
      </c>
      <c r="C23" s="17">
        <f t="shared" ref="C23:C31" si="1">B23/$B$22*100</f>
        <v>1.5590200445434299</v>
      </c>
    </row>
    <row r="24" spans="1:3" ht="16.149999999999999">
      <c r="A24" s="49" t="s">
        <v>379</v>
      </c>
      <c r="B24" s="15">
        <v>143</v>
      </c>
      <c r="C24" s="17">
        <f t="shared" si="1"/>
        <v>31.848552338530066</v>
      </c>
    </row>
    <row r="25" spans="1:3" ht="16.149999999999999">
      <c r="A25" s="49" t="s">
        <v>380</v>
      </c>
      <c r="B25" s="15">
        <v>0</v>
      </c>
      <c r="C25" s="17">
        <f t="shared" si="1"/>
        <v>0</v>
      </c>
    </row>
    <row r="26" spans="1:3" ht="32.450000000000003">
      <c r="A26" s="49" t="s">
        <v>381</v>
      </c>
      <c r="B26" s="15">
        <v>2</v>
      </c>
      <c r="C26" s="17">
        <f t="shared" si="1"/>
        <v>0.44543429844097993</v>
      </c>
    </row>
    <row r="27" spans="1:3" ht="32.450000000000003">
      <c r="A27" s="49" t="s">
        <v>382</v>
      </c>
      <c r="B27" s="15">
        <v>76</v>
      </c>
      <c r="C27" s="17">
        <f t="shared" si="1"/>
        <v>16.926503340757236</v>
      </c>
    </row>
    <row r="28" spans="1:3" ht="16.149999999999999">
      <c r="A28" s="49" t="s">
        <v>214</v>
      </c>
      <c r="B28" s="15">
        <v>60</v>
      </c>
      <c r="C28" s="17">
        <f t="shared" si="1"/>
        <v>13.363028953229399</v>
      </c>
    </row>
    <row r="29" spans="1:3" ht="16.149999999999999">
      <c r="A29" s="49" t="s">
        <v>383</v>
      </c>
      <c r="B29" s="15">
        <v>1</v>
      </c>
      <c r="C29" s="17">
        <f t="shared" si="1"/>
        <v>0.22271714922048996</v>
      </c>
    </row>
    <row r="30" spans="1:3" ht="16.149999999999999">
      <c r="A30" s="49" t="s">
        <v>213</v>
      </c>
      <c r="B30" s="15">
        <v>156</v>
      </c>
      <c r="C30" s="17">
        <f t="shared" si="1"/>
        <v>34.743875278396438</v>
      </c>
    </row>
    <row r="31" spans="1:3" ht="16.149999999999999">
      <c r="A31" s="49" t="s">
        <v>217</v>
      </c>
      <c r="B31" s="15">
        <v>4</v>
      </c>
      <c r="C31" s="17">
        <f t="shared" si="1"/>
        <v>0.89086859688195985</v>
      </c>
    </row>
    <row r="32" spans="1:3">
      <c r="A32" s="302" t="s">
        <v>373</v>
      </c>
      <c r="B32" s="302"/>
      <c r="C32" s="302"/>
    </row>
    <row r="33" spans="1:3" ht="29.25" customHeight="1">
      <c r="A33" s="278" t="s">
        <v>384</v>
      </c>
      <c r="B33" s="278"/>
      <c r="C33" s="278"/>
    </row>
    <row r="34" spans="1:3" ht="31.15" customHeight="1">
      <c r="A34" s="278" t="s">
        <v>387</v>
      </c>
      <c r="B34" s="278"/>
      <c r="C34" s="278"/>
    </row>
    <row r="35" spans="1:3">
      <c r="A35" s="138"/>
      <c r="B35" s="138"/>
      <c r="C35" s="162"/>
    </row>
    <row r="36" spans="1:3">
      <c r="A36" s="10"/>
      <c r="B36" s="10"/>
      <c r="C36" s="65"/>
    </row>
    <row r="37" spans="1:3">
      <c r="A37" s="10"/>
      <c r="B37" s="10"/>
      <c r="C37" s="65"/>
    </row>
    <row r="38" spans="1:3">
      <c r="A38" s="10"/>
      <c r="B38" s="10"/>
      <c r="C38" s="65"/>
    </row>
    <row r="39" spans="1:3" ht="16.149999999999999">
      <c r="A39" s="279" t="s">
        <v>388</v>
      </c>
      <c r="B39" s="279"/>
      <c r="C39" s="279"/>
    </row>
    <row r="40" spans="1:3" ht="16.149999999999999">
      <c r="A40" s="49" t="s">
        <v>114</v>
      </c>
      <c r="B40" s="49" t="s">
        <v>13</v>
      </c>
      <c r="C40" s="160" t="s">
        <v>14</v>
      </c>
    </row>
    <row r="41" spans="1:3" ht="16.149999999999999">
      <c r="A41" s="105" t="s">
        <v>13</v>
      </c>
      <c r="B41" s="104">
        <v>354</v>
      </c>
      <c r="C41" s="156">
        <f>B41/$B$41*100</f>
        <v>100</v>
      </c>
    </row>
    <row r="42" spans="1:3" ht="16.149999999999999">
      <c r="A42" s="49" t="s">
        <v>378</v>
      </c>
      <c r="B42" s="15">
        <v>5</v>
      </c>
      <c r="C42" s="17">
        <f t="shared" ref="C42:C50" si="2">B42/$B$41*100</f>
        <v>1.4124293785310735</v>
      </c>
    </row>
    <row r="43" spans="1:3" ht="16.149999999999999">
      <c r="A43" s="49" t="s">
        <v>379</v>
      </c>
      <c r="B43" s="15">
        <v>116</v>
      </c>
      <c r="C43" s="17">
        <f t="shared" si="2"/>
        <v>32.7683615819209</v>
      </c>
    </row>
    <row r="44" spans="1:3" ht="16.149999999999999">
      <c r="A44" s="49" t="s">
        <v>380</v>
      </c>
      <c r="B44" s="15">
        <v>0</v>
      </c>
      <c r="C44" s="17">
        <f t="shared" si="2"/>
        <v>0</v>
      </c>
    </row>
    <row r="45" spans="1:3" ht="32.450000000000003">
      <c r="A45" s="49" t="s">
        <v>381</v>
      </c>
      <c r="B45" s="15">
        <v>1</v>
      </c>
      <c r="C45" s="17">
        <f t="shared" si="2"/>
        <v>0.2824858757062147</v>
      </c>
    </row>
    <row r="46" spans="1:3" ht="32.450000000000003">
      <c r="A46" s="49" t="s">
        <v>382</v>
      </c>
      <c r="B46" s="15">
        <v>47</v>
      </c>
      <c r="C46" s="17">
        <f t="shared" si="2"/>
        <v>13.27683615819209</v>
      </c>
    </row>
    <row r="47" spans="1:3" ht="16.149999999999999">
      <c r="A47" s="49" t="s">
        <v>214</v>
      </c>
      <c r="B47" s="15">
        <v>43</v>
      </c>
      <c r="C47" s="17">
        <f t="shared" si="2"/>
        <v>12.146892655367232</v>
      </c>
    </row>
    <row r="48" spans="1:3" ht="16.149999999999999">
      <c r="A48" s="49" t="s">
        <v>383</v>
      </c>
      <c r="B48" s="15">
        <v>1</v>
      </c>
      <c r="C48" s="17">
        <f t="shared" si="2"/>
        <v>0.2824858757062147</v>
      </c>
    </row>
    <row r="49" spans="1:3" ht="16.149999999999999">
      <c r="A49" s="49" t="s">
        <v>213</v>
      </c>
      <c r="B49" s="15">
        <v>130</v>
      </c>
      <c r="C49" s="17">
        <f t="shared" si="2"/>
        <v>36.72316384180791</v>
      </c>
    </row>
    <row r="50" spans="1:3" ht="16.149999999999999">
      <c r="A50" s="49" t="s">
        <v>217</v>
      </c>
      <c r="B50" s="15">
        <v>11</v>
      </c>
      <c r="C50" s="17">
        <f t="shared" si="2"/>
        <v>3.1073446327683616</v>
      </c>
    </row>
    <row r="51" spans="1:3">
      <c r="A51" s="302" t="s">
        <v>373</v>
      </c>
      <c r="B51" s="302"/>
      <c r="C51" s="302"/>
    </row>
    <row r="52" spans="1:3" ht="31.5" customHeight="1">
      <c r="A52" s="278" t="s">
        <v>384</v>
      </c>
      <c r="B52" s="278"/>
      <c r="C52" s="278"/>
    </row>
    <row r="53" spans="1:3" ht="28.9" customHeight="1">
      <c r="A53" s="278" t="s">
        <v>387</v>
      </c>
      <c r="B53" s="278"/>
      <c r="C53" s="278"/>
    </row>
    <row r="54" spans="1:3">
      <c r="A54" s="35"/>
      <c r="B54" s="35"/>
      <c r="C54" s="161"/>
    </row>
    <row r="55" spans="1:3">
      <c r="A55" s="10"/>
      <c r="B55" s="10"/>
      <c r="C55" s="65"/>
    </row>
    <row r="56" spans="1:3">
      <c r="A56" s="10"/>
      <c r="B56" s="10"/>
      <c r="C56" s="65"/>
    </row>
    <row r="57" spans="1:3" ht="16.149999999999999">
      <c r="A57" s="279" t="s">
        <v>389</v>
      </c>
      <c r="B57" s="279"/>
      <c r="C57" s="279"/>
    </row>
    <row r="58" spans="1:3" ht="16.149999999999999">
      <c r="A58" s="49" t="s">
        <v>114</v>
      </c>
      <c r="B58" s="49" t="s">
        <v>13</v>
      </c>
      <c r="C58" s="160" t="s">
        <v>14</v>
      </c>
    </row>
    <row r="59" spans="1:3" ht="16.149999999999999">
      <c r="A59" s="105" t="s">
        <v>13</v>
      </c>
      <c r="B59" s="104">
        <v>298</v>
      </c>
      <c r="C59" s="156">
        <f>B59/$B$59*100</f>
        <v>100</v>
      </c>
    </row>
    <row r="60" spans="1:3" ht="16.149999999999999">
      <c r="A60" s="49" t="s">
        <v>378</v>
      </c>
      <c r="B60" s="15">
        <v>2</v>
      </c>
      <c r="C60" s="17">
        <f t="shared" ref="C60:C68" si="3">B60/$B$59*100</f>
        <v>0.67114093959731547</v>
      </c>
    </row>
    <row r="61" spans="1:3" ht="16.149999999999999">
      <c r="A61" s="49" t="s">
        <v>379</v>
      </c>
      <c r="B61" s="15">
        <v>113</v>
      </c>
      <c r="C61" s="17">
        <f t="shared" si="3"/>
        <v>37.919463087248324</v>
      </c>
    </row>
    <row r="62" spans="1:3" ht="16.149999999999999">
      <c r="A62" s="49" t="s">
        <v>380</v>
      </c>
      <c r="B62" s="15">
        <v>15</v>
      </c>
      <c r="C62" s="17">
        <f t="shared" si="3"/>
        <v>5.0335570469798654</v>
      </c>
    </row>
    <row r="63" spans="1:3" ht="32.450000000000003">
      <c r="A63" s="49" t="s">
        <v>381</v>
      </c>
      <c r="B63" s="15">
        <v>1</v>
      </c>
      <c r="C63" s="17">
        <f t="shared" si="3"/>
        <v>0.33557046979865773</v>
      </c>
    </row>
    <row r="64" spans="1:3" ht="32.450000000000003">
      <c r="A64" s="49" t="s">
        <v>382</v>
      </c>
      <c r="B64" s="15">
        <v>3</v>
      </c>
      <c r="C64" s="17">
        <f t="shared" si="3"/>
        <v>1.006711409395973</v>
      </c>
    </row>
    <row r="65" spans="1:3" ht="16.149999999999999">
      <c r="A65" s="49" t="s">
        <v>214</v>
      </c>
      <c r="B65" s="15">
        <v>43</v>
      </c>
      <c r="C65" s="17">
        <f t="shared" si="3"/>
        <v>14.429530201342283</v>
      </c>
    </row>
    <row r="66" spans="1:3" ht="16.149999999999999">
      <c r="A66" s="49" t="s">
        <v>383</v>
      </c>
      <c r="B66" s="15">
        <v>14</v>
      </c>
      <c r="C66" s="17">
        <f t="shared" si="3"/>
        <v>4.6979865771812079</v>
      </c>
    </row>
    <row r="67" spans="1:3" ht="16.149999999999999">
      <c r="A67" s="49" t="s">
        <v>213</v>
      </c>
      <c r="B67" s="15">
        <v>105</v>
      </c>
      <c r="C67" s="17">
        <f t="shared" si="3"/>
        <v>35.234899328859058</v>
      </c>
    </row>
    <row r="68" spans="1:3" ht="16.149999999999999">
      <c r="A68" s="49" t="s">
        <v>217</v>
      </c>
      <c r="B68" s="15">
        <v>2</v>
      </c>
      <c r="C68" s="17">
        <f t="shared" si="3"/>
        <v>0.67114093959731547</v>
      </c>
    </row>
    <row r="69" spans="1:3">
      <c r="A69" s="302" t="s">
        <v>373</v>
      </c>
      <c r="B69" s="302"/>
      <c r="C69" s="302"/>
    </row>
    <row r="70" spans="1:3" ht="29.45" customHeight="1">
      <c r="A70" s="278" t="s">
        <v>384</v>
      </c>
      <c r="B70" s="278"/>
      <c r="C70" s="278"/>
    </row>
    <row r="71" spans="1:3" ht="30" customHeight="1">
      <c r="A71" s="278" t="s">
        <v>387</v>
      </c>
      <c r="B71" s="278"/>
      <c r="C71" s="278"/>
    </row>
  </sheetData>
  <mergeCells count="16">
    <mergeCell ref="A52:C52"/>
    <mergeCell ref="A69:C69"/>
    <mergeCell ref="A70:C70"/>
    <mergeCell ref="A57:C57"/>
    <mergeCell ref="A71:C71"/>
    <mergeCell ref="A53:C53"/>
    <mergeCell ref="A51:C51"/>
    <mergeCell ref="A1:C1"/>
    <mergeCell ref="A16:C16"/>
    <mergeCell ref="A20:C20"/>
    <mergeCell ref="A39:C39"/>
    <mergeCell ref="A14:C14"/>
    <mergeCell ref="A15:C15"/>
    <mergeCell ref="A33:C33"/>
    <mergeCell ref="A34:C34"/>
    <mergeCell ref="A32:C32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2ACA6-1885-4719-97CC-68C17DD4C7DE}">
  <dimension ref="A1:I55"/>
  <sheetViews>
    <sheetView workbookViewId="0">
      <selection activeCell="A39" sqref="A39:I39"/>
    </sheetView>
  </sheetViews>
  <sheetFormatPr defaultRowHeight="14.45"/>
  <cols>
    <col min="1" max="1" width="45.42578125" customWidth="1"/>
    <col min="2" max="2" width="17.7109375" customWidth="1"/>
    <col min="3" max="3" width="19.7109375" customWidth="1"/>
    <col min="4" max="4" width="17.7109375" customWidth="1"/>
    <col min="5" max="5" width="19.85546875" customWidth="1"/>
    <col min="6" max="6" width="17.7109375" customWidth="1"/>
    <col min="7" max="7" width="19.85546875" bestFit="1" customWidth="1"/>
    <col min="8" max="8" width="17.7109375" customWidth="1"/>
    <col min="9" max="9" width="19.85546875" bestFit="1" customWidth="1"/>
  </cols>
  <sheetData>
    <row r="1" spans="1:9" ht="16.149999999999999">
      <c r="A1" s="259" t="s">
        <v>390</v>
      </c>
      <c r="B1" s="259"/>
      <c r="C1" s="259"/>
      <c r="D1" s="259"/>
      <c r="E1" s="259"/>
      <c r="F1" s="259"/>
      <c r="G1" s="259"/>
      <c r="H1" s="259"/>
      <c r="I1" s="259"/>
    </row>
    <row r="2" spans="1:9" ht="16.149999999999999">
      <c r="A2" s="258" t="s">
        <v>391</v>
      </c>
      <c r="B2" s="303" t="s">
        <v>13</v>
      </c>
      <c r="C2" s="303"/>
      <c r="D2" s="303" t="s">
        <v>115</v>
      </c>
      <c r="E2" s="303"/>
      <c r="F2" s="303" t="s">
        <v>16</v>
      </c>
      <c r="G2" s="303"/>
      <c r="H2" s="303" t="s">
        <v>392</v>
      </c>
      <c r="I2" s="303"/>
    </row>
    <row r="3" spans="1:9" ht="16.149999999999999">
      <c r="A3" s="258"/>
      <c r="B3" s="5" t="s">
        <v>13</v>
      </c>
      <c r="C3" s="5" t="s">
        <v>14</v>
      </c>
      <c r="D3" s="5" t="s">
        <v>13</v>
      </c>
      <c r="E3" s="5" t="s">
        <v>14</v>
      </c>
      <c r="F3" s="5" t="s">
        <v>13</v>
      </c>
      <c r="G3" s="5" t="s">
        <v>14</v>
      </c>
      <c r="H3" s="5" t="s">
        <v>13</v>
      </c>
      <c r="I3" s="5" t="s">
        <v>14</v>
      </c>
    </row>
    <row r="4" spans="1:9" ht="16.149999999999999">
      <c r="A4" s="3" t="s">
        <v>13</v>
      </c>
      <c r="B4" s="104">
        <v>15563</v>
      </c>
      <c r="C4" s="156">
        <f>B4/$B$4*100</f>
        <v>100</v>
      </c>
      <c r="D4" s="106">
        <v>4410</v>
      </c>
      <c r="E4" s="156">
        <f>D4/$D$4*100</f>
        <v>100</v>
      </c>
      <c r="F4" s="106">
        <v>6242</v>
      </c>
      <c r="G4" s="156">
        <f>F4/$F$4*100</f>
        <v>100</v>
      </c>
      <c r="H4" s="106">
        <v>3639</v>
      </c>
      <c r="I4" s="156">
        <f>H4/$H$4*100</f>
        <v>100</v>
      </c>
    </row>
    <row r="5" spans="1:9" ht="16.149999999999999">
      <c r="A5" s="5" t="s">
        <v>393</v>
      </c>
      <c r="B5" s="15">
        <v>6688</v>
      </c>
      <c r="C5" s="17">
        <f t="shared" ref="C5:C11" si="0">B5/$B$4*100</f>
        <v>42.973719719848361</v>
      </c>
      <c r="D5" s="16">
        <v>2407</v>
      </c>
      <c r="E5" s="17">
        <f t="shared" ref="E5:E11" si="1">D5/$D$4*100</f>
        <v>54.580498866213155</v>
      </c>
      <c r="F5" s="16">
        <v>2500</v>
      </c>
      <c r="G5" s="17">
        <f t="shared" ref="G5:G11" si="2">F5/$F$4*100</f>
        <v>40.051265619993593</v>
      </c>
      <c r="H5" s="16">
        <v>1453</v>
      </c>
      <c r="I5" s="17">
        <f t="shared" ref="I5:I11" si="3">H5/$H$4*100</f>
        <v>39.928551799945041</v>
      </c>
    </row>
    <row r="6" spans="1:9" ht="16.149999999999999">
      <c r="A6" s="5" t="s">
        <v>394</v>
      </c>
      <c r="B6" s="15">
        <v>235</v>
      </c>
      <c r="C6" s="17">
        <f t="shared" si="0"/>
        <v>1.5099916468547196</v>
      </c>
      <c r="D6" s="16">
        <v>115</v>
      </c>
      <c r="E6" s="17">
        <f t="shared" si="1"/>
        <v>2.6077097505668934</v>
      </c>
      <c r="F6" s="16">
        <v>115</v>
      </c>
      <c r="G6" s="17">
        <f t="shared" si="2"/>
        <v>1.8423582185197054</v>
      </c>
      <c r="H6" s="16">
        <v>1</v>
      </c>
      <c r="I6" s="17">
        <f t="shared" si="3"/>
        <v>2.7480076944215441E-2</v>
      </c>
    </row>
    <row r="7" spans="1:9" ht="16.149999999999999">
      <c r="A7" s="5" t="s">
        <v>124</v>
      </c>
      <c r="B7" s="15">
        <v>2104</v>
      </c>
      <c r="C7" s="17">
        <f t="shared" si="0"/>
        <v>13.519244361626937</v>
      </c>
      <c r="D7" s="16">
        <v>81</v>
      </c>
      <c r="E7" s="17">
        <f t="shared" si="1"/>
        <v>1.8367346938775513</v>
      </c>
      <c r="F7" s="16">
        <v>637</v>
      </c>
      <c r="G7" s="17">
        <f t="shared" si="2"/>
        <v>10.205062479974366</v>
      </c>
      <c r="H7" s="16">
        <v>1098</v>
      </c>
      <c r="I7" s="17">
        <f t="shared" si="3"/>
        <v>30.173124484748559</v>
      </c>
    </row>
    <row r="8" spans="1:9" ht="16.149999999999999">
      <c r="A8" s="5" t="s">
        <v>395</v>
      </c>
      <c r="B8" s="15">
        <v>2203</v>
      </c>
      <c r="C8" s="17">
        <f t="shared" si="0"/>
        <v>14.155368502216797</v>
      </c>
      <c r="D8" s="16">
        <v>1047</v>
      </c>
      <c r="E8" s="17">
        <f t="shared" si="1"/>
        <v>23.741496598639454</v>
      </c>
      <c r="F8" s="16">
        <v>718</v>
      </c>
      <c r="G8" s="17">
        <f t="shared" si="2"/>
        <v>11.502723486062159</v>
      </c>
      <c r="H8" s="16">
        <v>225</v>
      </c>
      <c r="I8" s="17">
        <f t="shared" si="3"/>
        <v>6.1830173124484755</v>
      </c>
    </row>
    <row r="9" spans="1:9" ht="16.149999999999999">
      <c r="A9" s="5" t="s">
        <v>396</v>
      </c>
      <c r="B9" s="15">
        <v>1545</v>
      </c>
      <c r="C9" s="17">
        <f t="shared" si="0"/>
        <v>9.9273918910235821</v>
      </c>
      <c r="D9" s="16">
        <v>615</v>
      </c>
      <c r="E9" s="17">
        <f t="shared" si="1"/>
        <v>13.945578231292515</v>
      </c>
      <c r="F9" s="16">
        <v>750</v>
      </c>
      <c r="G9" s="17">
        <f t="shared" si="2"/>
        <v>12.015379685998077</v>
      </c>
      <c r="H9" s="16">
        <v>41</v>
      </c>
      <c r="I9" s="17">
        <f t="shared" si="3"/>
        <v>1.1266831547128331</v>
      </c>
    </row>
    <row r="10" spans="1:9" ht="16.149999999999999">
      <c r="A10" s="5" t="s">
        <v>397</v>
      </c>
      <c r="B10" s="15">
        <v>2675</v>
      </c>
      <c r="C10" s="17">
        <f t="shared" si="0"/>
        <v>17.188202788665425</v>
      </c>
      <c r="D10" s="16">
        <v>111</v>
      </c>
      <c r="E10" s="17">
        <f t="shared" si="1"/>
        <v>2.5170068027210881</v>
      </c>
      <c r="F10" s="16">
        <v>1462</v>
      </c>
      <c r="G10" s="17">
        <f t="shared" si="2"/>
        <v>23.421980134572252</v>
      </c>
      <c r="H10" s="16">
        <v>811</v>
      </c>
      <c r="I10" s="17">
        <f t="shared" si="3"/>
        <v>22.286342401758723</v>
      </c>
    </row>
    <row r="11" spans="1:9" ht="16.149999999999999">
      <c r="A11" s="5" t="s">
        <v>398</v>
      </c>
      <c r="B11" s="15">
        <v>113</v>
      </c>
      <c r="C11" s="17">
        <f t="shared" si="0"/>
        <v>0.72608108976418428</v>
      </c>
      <c r="D11" s="16">
        <v>34</v>
      </c>
      <c r="E11" s="17">
        <f t="shared" si="1"/>
        <v>0.77097505668934241</v>
      </c>
      <c r="F11" s="16">
        <v>60</v>
      </c>
      <c r="G11" s="17">
        <f t="shared" si="2"/>
        <v>0.96123037487984619</v>
      </c>
      <c r="H11" s="16">
        <v>10</v>
      </c>
      <c r="I11" s="17">
        <f t="shared" si="3"/>
        <v>0.27480076944215442</v>
      </c>
    </row>
    <row r="12" spans="1:9">
      <c r="A12" s="35" t="s">
        <v>373</v>
      </c>
      <c r="B12" s="10"/>
      <c r="C12" s="10"/>
      <c r="D12" s="10"/>
      <c r="E12" s="10"/>
      <c r="F12" s="10"/>
      <c r="G12" s="10"/>
      <c r="H12" s="10"/>
      <c r="I12" s="10"/>
    </row>
    <row r="13" spans="1:9" ht="16.149999999999999">
      <c r="A13" s="22"/>
      <c r="B13" s="10"/>
      <c r="C13" s="10"/>
      <c r="D13" s="10"/>
      <c r="E13" s="10"/>
      <c r="F13" s="10"/>
      <c r="G13" s="10"/>
      <c r="H13" s="10"/>
      <c r="I13" s="10"/>
    </row>
    <row r="14" spans="1:9">
      <c r="A14" s="35"/>
      <c r="B14" s="10"/>
      <c r="C14" s="10"/>
      <c r="D14" s="10"/>
      <c r="E14" s="10"/>
      <c r="F14" s="10"/>
      <c r="G14" s="10"/>
      <c r="H14" s="10"/>
      <c r="I14" s="10"/>
    </row>
    <row r="15" spans="1:9">
      <c r="A15" s="84"/>
      <c r="B15" s="10"/>
      <c r="C15" s="10"/>
      <c r="D15" s="10"/>
      <c r="E15" s="10"/>
      <c r="F15" s="10"/>
      <c r="G15" s="10"/>
      <c r="H15" s="10"/>
      <c r="I15" s="10"/>
    </row>
    <row r="16" spans="1:9">
      <c r="A16" s="35"/>
      <c r="B16" s="10"/>
      <c r="C16" s="10"/>
      <c r="D16" s="10"/>
      <c r="E16" s="10"/>
      <c r="F16" s="10"/>
      <c r="G16" s="10"/>
      <c r="H16" s="10"/>
      <c r="I16" s="10"/>
    </row>
    <row r="17" spans="1:9">
      <c r="A17" s="10"/>
      <c r="B17" s="10"/>
      <c r="C17" s="10"/>
      <c r="D17" s="10"/>
      <c r="E17" s="10"/>
      <c r="F17" s="10"/>
      <c r="G17" s="10"/>
      <c r="H17" s="10"/>
      <c r="I17" s="10"/>
    </row>
    <row r="18" spans="1:9">
      <c r="A18" s="10"/>
      <c r="B18" s="10"/>
      <c r="C18" s="10"/>
      <c r="D18" s="10"/>
      <c r="E18" s="10"/>
      <c r="F18" s="10"/>
      <c r="G18" s="10"/>
      <c r="H18" s="10"/>
      <c r="I18" s="10"/>
    </row>
    <row r="19" spans="1:9">
      <c r="A19" s="10"/>
      <c r="B19" s="10"/>
      <c r="C19" s="10"/>
      <c r="D19" s="10"/>
      <c r="E19" s="10"/>
      <c r="F19" s="10"/>
      <c r="G19" s="10"/>
      <c r="H19" s="10"/>
      <c r="I19" s="10"/>
    </row>
    <row r="20" spans="1:9" ht="16.149999999999999">
      <c r="A20" s="259" t="s">
        <v>399</v>
      </c>
      <c r="B20" s="259"/>
      <c r="C20" s="259"/>
      <c r="D20" s="259"/>
      <c r="E20" s="259"/>
      <c r="F20" s="259"/>
      <c r="G20" s="259"/>
      <c r="H20" s="259"/>
      <c r="I20" s="259"/>
    </row>
    <row r="21" spans="1:9" ht="16.149999999999999">
      <c r="A21" s="258" t="s">
        <v>391</v>
      </c>
      <c r="B21" s="303" t="s">
        <v>13</v>
      </c>
      <c r="C21" s="303"/>
      <c r="D21" s="303" t="s">
        <v>115</v>
      </c>
      <c r="E21" s="303"/>
      <c r="F21" s="303" t="s">
        <v>16</v>
      </c>
      <c r="G21" s="303"/>
      <c r="H21" s="303" t="s">
        <v>392</v>
      </c>
      <c r="I21" s="303"/>
    </row>
    <row r="22" spans="1:9" ht="16.149999999999999">
      <c r="A22" s="258"/>
      <c r="B22" s="5" t="s">
        <v>13</v>
      </c>
      <c r="C22" s="5" t="s">
        <v>14</v>
      </c>
      <c r="D22" s="5" t="s">
        <v>13</v>
      </c>
      <c r="E22" s="5" t="s">
        <v>14</v>
      </c>
      <c r="F22" s="5" t="s">
        <v>13</v>
      </c>
      <c r="G22" s="5" t="s">
        <v>14</v>
      </c>
      <c r="H22" s="5" t="s">
        <v>13</v>
      </c>
      <c r="I22" s="5" t="s">
        <v>14</v>
      </c>
    </row>
    <row r="23" spans="1:9" ht="16.149999999999999">
      <c r="A23" s="3" t="s">
        <v>13</v>
      </c>
      <c r="B23" s="104">
        <v>3290</v>
      </c>
      <c r="C23" s="156">
        <f>B23/$B$23*100</f>
        <v>100</v>
      </c>
      <c r="D23" s="106">
        <v>584</v>
      </c>
      <c r="E23" s="156">
        <f t="shared" ref="E23" si="4">D23/$D$23*100</f>
        <v>100</v>
      </c>
      <c r="F23" s="106">
        <v>1074</v>
      </c>
      <c r="G23" s="156">
        <f>F23/$F$23*100</f>
        <v>100</v>
      </c>
      <c r="H23" s="106">
        <v>1632</v>
      </c>
      <c r="I23" s="156">
        <f>H23/$H$23*100</f>
        <v>100</v>
      </c>
    </row>
    <row r="24" spans="1:9" ht="16.149999999999999">
      <c r="A24" s="5" t="s">
        <v>393</v>
      </c>
      <c r="B24" s="15">
        <v>460</v>
      </c>
      <c r="C24" s="17">
        <f t="shared" ref="C24:C30" si="5">B24/$B$23*100</f>
        <v>13.98176291793313</v>
      </c>
      <c r="D24" s="16">
        <v>130</v>
      </c>
      <c r="E24" s="17">
        <f>D24/$D$23*100</f>
        <v>22.260273972602739</v>
      </c>
      <c r="F24" s="16">
        <v>161</v>
      </c>
      <c r="G24" s="159">
        <f>F24/$F$23*100</f>
        <v>14.990689013035382</v>
      </c>
      <c r="H24" s="16">
        <v>169</v>
      </c>
      <c r="I24" s="17">
        <f t="shared" ref="I24:I30" si="6">H24/$H$23*100</f>
        <v>10.355392156862745</v>
      </c>
    </row>
    <row r="25" spans="1:9" ht="16.149999999999999">
      <c r="A25" s="5" t="s">
        <v>394</v>
      </c>
      <c r="B25" s="15">
        <v>19</v>
      </c>
      <c r="C25" s="17">
        <f t="shared" si="5"/>
        <v>0.57750759878419455</v>
      </c>
      <c r="D25" s="16">
        <v>4</v>
      </c>
      <c r="E25" s="17">
        <f t="shared" ref="E25:E30" si="7">D25/$D$23*100</f>
        <v>0.68493150684931503</v>
      </c>
      <c r="F25" s="16">
        <v>15</v>
      </c>
      <c r="G25" s="159">
        <f t="shared" ref="G25:G30" si="8">F25/$F$23*100</f>
        <v>1.3966480446927374</v>
      </c>
      <c r="H25" s="16">
        <v>0</v>
      </c>
      <c r="I25" s="17">
        <f t="shared" si="6"/>
        <v>0</v>
      </c>
    </row>
    <row r="26" spans="1:9" ht="16.149999999999999">
      <c r="A26" s="5" t="s">
        <v>124</v>
      </c>
      <c r="B26" s="15">
        <v>371</v>
      </c>
      <c r="C26" s="17">
        <f t="shared" si="5"/>
        <v>11.276595744680851</v>
      </c>
      <c r="D26" s="16">
        <v>67</v>
      </c>
      <c r="E26" s="17">
        <f t="shared" si="7"/>
        <v>11.472602739726028</v>
      </c>
      <c r="F26" s="16">
        <v>86</v>
      </c>
      <c r="G26" s="159">
        <f t="shared" si="8"/>
        <v>8.0074487895716953</v>
      </c>
      <c r="H26" s="16">
        <v>218</v>
      </c>
      <c r="I26" s="17">
        <f t="shared" si="6"/>
        <v>13.357843137254902</v>
      </c>
    </row>
    <row r="27" spans="1:9" ht="16.149999999999999">
      <c r="A27" s="5" t="s">
        <v>395</v>
      </c>
      <c r="B27" s="15">
        <v>698</v>
      </c>
      <c r="C27" s="17">
        <f t="shared" si="5"/>
        <v>21.215805471124622</v>
      </c>
      <c r="D27" s="16">
        <v>289</v>
      </c>
      <c r="E27" s="17">
        <f t="shared" si="7"/>
        <v>49.486301369863014</v>
      </c>
      <c r="F27" s="16">
        <v>206</v>
      </c>
      <c r="G27" s="159">
        <f t="shared" si="8"/>
        <v>19.180633147113593</v>
      </c>
      <c r="H27" s="16">
        <v>203</v>
      </c>
      <c r="I27" s="17">
        <f t="shared" si="6"/>
        <v>12.438725490196079</v>
      </c>
    </row>
    <row r="28" spans="1:9" ht="16.149999999999999">
      <c r="A28" s="5" t="s">
        <v>396</v>
      </c>
      <c r="B28" s="15">
        <v>180</v>
      </c>
      <c r="C28" s="17">
        <f t="shared" si="5"/>
        <v>5.4711246200607899</v>
      </c>
      <c r="D28" s="16">
        <v>62</v>
      </c>
      <c r="E28" s="17">
        <f t="shared" si="7"/>
        <v>10.616438356164384</v>
      </c>
      <c r="F28" s="16">
        <v>117</v>
      </c>
      <c r="G28" s="159">
        <f t="shared" si="8"/>
        <v>10.893854748603351</v>
      </c>
      <c r="H28" s="16">
        <v>1</v>
      </c>
      <c r="I28" s="17">
        <f t="shared" si="6"/>
        <v>6.1274509803921566E-2</v>
      </c>
    </row>
    <row r="29" spans="1:9" ht="16.149999999999999">
      <c r="A29" s="5" t="s">
        <v>397</v>
      </c>
      <c r="B29" s="15">
        <v>1518</v>
      </c>
      <c r="C29" s="17">
        <f t="shared" si="5"/>
        <v>46.139817629179333</v>
      </c>
      <c r="D29" s="16">
        <v>23</v>
      </c>
      <c r="E29" s="17">
        <f t="shared" si="7"/>
        <v>3.9383561643835616</v>
      </c>
      <c r="F29" s="16">
        <v>473</v>
      </c>
      <c r="G29" s="159">
        <f>F29/$F$23*100</f>
        <v>44.040968342644319</v>
      </c>
      <c r="H29" s="16">
        <v>1022</v>
      </c>
      <c r="I29" s="17">
        <f t="shared" si="6"/>
        <v>62.622549019607845</v>
      </c>
    </row>
    <row r="30" spans="1:9" ht="16.149999999999999">
      <c r="A30" s="5" t="s">
        <v>398</v>
      </c>
      <c r="B30" s="15">
        <v>44</v>
      </c>
      <c r="C30" s="17">
        <f t="shared" si="5"/>
        <v>1.337386018237082</v>
      </c>
      <c r="D30" s="16">
        <v>9</v>
      </c>
      <c r="E30" s="17">
        <f t="shared" si="7"/>
        <v>1.5410958904109588</v>
      </c>
      <c r="F30" s="16">
        <v>16</v>
      </c>
      <c r="G30" s="159">
        <f t="shared" si="8"/>
        <v>1.4897579143389199</v>
      </c>
      <c r="H30" s="16">
        <v>19</v>
      </c>
      <c r="I30" s="17">
        <f t="shared" si="6"/>
        <v>1.1642156862745099</v>
      </c>
    </row>
    <row r="31" spans="1:9">
      <c r="A31" s="35" t="s">
        <v>373</v>
      </c>
      <c r="B31" s="10"/>
      <c r="C31" s="10"/>
      <c r="D31" s="10"/>
      <c r="E31" s="10"/>
      <c r="F31" s="10"/>
      <c r="G31" s="10"/>
      <c r="H31" s="10"/>
      <c r="I31" s="10"/>
    </row>
    <row r="32" spans="1:9" ht="16.149999999999999">
      <c r="A32" s="22"/>
      <c r="B32" s="10"/>
      <c r="C32" s="10"/>
      <c r="D32" s="10"/>
      <c r="E32" s="10"/>
      <c r="F32" s="10"/>
      <c r="G32" s="10"/>
      <c r="H32" s="10"/>
      <c r="I32" s="10"/>
    </row>
    <row r="33" spans="1:9">
      <c r="A33" s="35"/>
      <c r="B33" s="10"/>
      <c r="C33" s="10"/>
      <c r="D33" s="10"/>
      <c r="E33" s="10"/>
      <c r="F33" s="10"/>
      <c r="G33" s="10"/>
      <c r="H33" s="10"/>
      <c r="I33" s="10"/>
    </row>
    <row r="34" spans="1:9">
      <c r="A34" s="84"/>
      <c r="B34" s="10"/>
      <c r="C34" s="10"/>
      <c r="D34" s="10"/>
      <c r="E34" s="10"/>
      <c r="F34" s="10"/>
      <c r="G34" s="10"/>
      <c r="H34" s="10"/>
      <c r="I34" s="10"/>
    </row>
    <row r="35" spans="1:9">
      <c r="A35" s="35"/>
      <c r="B35" s="10"/>
      <c r="C35" s="10"/>
      <c r="D35" s="10"/>
      <c r="E35" s="10"/>
      <c r="F35" s="10"/>
      <c r="G35" s="10"/>
      <c r="H35" s="10"/>
      <c r="I35" s="10"/>
    </row>
    <row r="36" spans="1:9">
      <c r="A36" s="10"/>
      <c r="B36" s="10"/>
      <c r="C36" s="10"/>
      <c r="D36" s="10"/>
      <c r="E36" s="10"/>
      <c r="F36" s="10"/>
      <c r="G36" s="10"/>
      <c r="H36" s="10"/>
      <c r="I36" s="10"/>
    </row>
    <row r="37" spans="1:9">
      <c r="A37" s="10"/>
      <c r="B37" s="10"/>
      <c r="C37" s="10"/>
      <c r="D37" s="10"/>
      <c r="E37" s="10"/>
      <c r="F37" s="10"/>
      <c r="G37" s="10"/>
      <c r="H37" s="10"/>
      <c r="I37" s="10"/>
    </row>
    <row r="38" spans="1:9">
      <c r="A38" s="10"/>
      <c r="B38" s="10"/>
      <c r="C38" s="10"/>
      <c r="D38" s="10"/>
      <c r="E38" s="10"/>
      <c r="F38" s="10"/>
      <c r="G38" s="10"/>
      <c r="H38" s="10"/>
      <c r="I38" s="10"/>
    </row>
    <row r="39" spans="1:9" ht="16.149999999999999">
      <c r="A39" s="259" t="s">
        <v>400</v>
      </c>
      <c r="B39" s="259"/>
      <c r="C39" s="259"/>
      <c r="D39" s="259"/>
      <c r="E39" s="259"/>
      <c r="F39" s="259"/>
      <c r="G39" s="259"/>
      <c r="H39" s="259"/>
      <c r="I39" s="259"/>
    </row>
    <row r="40" spans="1:9" ht="16.149999999999999">
      <c r="A40" s="258" t="s">
        <v>391</v>
      </c>
      <c r="B40" s="303" t="s">
        <v>13</v>
      </c>
      <c r="C40" s="303"/>
      <c r="D40" s="303" t="s">
        <v>115</v>
      </c>
      <c r="E40" s="303"/>
      <c r="F40" s="303" t="s">
        <v>16</v>
      </c>
      <c r="G40" s="303"/>
      <c r="H40" s="303" t="s">
        <v>392</v>
      </c>
      <c r="I40" s="303"/>
    </row>
    <row r="41" spans="1:9" ht="16.149999999999999">
      <c r="A41" s="258"/>
      <c r="B41" s="5" t="s">
        <v>13</v>
      </c>
      <c r="C41" s="5" t="s">
        <v>14</v>
      </c>
      <c r="D41" s="5" t="s">
        <v>13</v>
      </c>
      <c r="E41" s="5" t="s">
        <v>14</v>
      </c>
      <c r="F41" s="5" t="s">
        <v>13</v>
      </c>
      <c r="G41" s="5" t="s">
        <v>14</v>
      </c>
      <c r="H41" s="5" t="s">
        <v>13</v>
      </c>
      <c r="I41" s="5" t="s">
        <v>14</v>
      </c>
    </row>
    <row r="42" spans="1:9" ht="16.149999999999999">
      <c r="A42" s="3" t="s">
        <v>13</v>
      </c>
      <c r="B42" s="104">
        <v>1025</v>
      </c>
      <c r="C42" s="156">
        <f>B42/$B$42*100</f>
        <v>100</v>
      </c>
      <c r="D42" s="106">
        <v>153</v>
      </c>
      <c r="E42" s="156">
        <f>D42/$D$42*100</f>
        <v>100</v>
      </c>
      <c r="F42" s="106">
        <v>473</v>
      </c>
      <c r="G42" s="156">
        <f>F42/$F$42*100</f>
        <v>100</v>
      </c>
      <c r="H42" s="106">
        <v>399</v>
      </c>
      <c r="I42" s="156">
        <f>H42/$H$42*100</f>
        <v>100</v>
      </c>
    </row>
    <row r="43" spans="1:9" ht="16.149999999999999">
      <c r="A43" s="5" t="s">
        <v>393</v>
      </c>
      <c r="B43" s="15">
        <v>80</v>
      </c>
      <c r="C43" s="17">
        <f t="shared" ref="C43:C49" si="9">B43/$B$42*100</f>
        <v>7.8048780487804876</v>
      </c>
      <c r="D43" s="16">
        <v>32</v>
      </c>
      <c r="E43" s="17">
        <f t="shared" ref="E43:E49" si="10">D43/$D$42*100</f>
        <v>20.915032679738562</v>
      </c>
      <c r="F43" s="16">
        <v>29</v>
      </c>
      <c r="G43" s="17">
        <f t="shared" ref="G43:G49" si="11">F43/$F$42*100</f>
        <v>6.1310782241014801</v>
      </c>
      <c r="H43" s="16">
        <v>19</v>
      </c>
      <c r="I43" s="17">
        <f t="shared" ref="I43:I49" si="12">H43/$H$42*100</f>
        <v>4.7619047619047619</v>
      </c>
    </row>
    <row r="44" spans="1:9" ht="16.149999999999999">
      <c r="A44" s="5" t="s">
        <v>394</v>
      </c>
      <c r="B44" s="15">
        <v>5</v>
      </c>
      <c r="C44" s="17">
        <f t="shared" si="9"/>
        <v>0.48780487804878048</v>
      </c>
      <c r="D44" s="16">
        <v>2</v>
      </c>
      <c r="E44" s="17">
        <f t="shared" si="10"/>
        <v>1.3071895424836601</v>
      </c>
      <c r="F44" s="16">
        <v>2</v>
      </c>
      <c r="G44" s="17">
        <f t="shared" si="11"/>
        <v>0.42283298097251587</v>
      </c>
      <c r="H44" s="16">
        <v>1</v>
      </c>
      <c r="I44" s="17">
        <f t="shared" si="12"/>
        <v>0.25062656641604009</v>
      </c>
    </row>
    <row r="45" spans="1:9" ht="16.149999999999999">
      <c r="A45" s="5" t="s">
        <v>124</v>
      </c>
      <c r="B45" s="15">
        <v>93</v>
      </c>
      <c r="C45" s="17">
        <f t="shared" si="9"/>
        <v>9.0731707317073162</v>
      </c>
      <c r="D45" s="16">
        <v>8</v>
      </c>
      <c r="E45" s="17">
        <f t="shared" si="10"/>
        <v>5.2287581699346406</v>
      </c>
      <c r="F45" s="16">
        <v>23</v>
      </c>
      <c r="G45" s="17">
        <f t="shared" si="11"/>
        <v>4.8625792811839323</v>
      </c>
      <c r="H45" s="16">
        <v>62</v>
      </c>
      <c r="I45" s="17">
        <f t="shared" si="12"/>
        <v>15.538847117794486</v>
      </c>
    </row>
    <row r="46" spans="1:9" ht="16.149999999999999">
      <c r="A46" s="5" t="s">
        <v>395</v>
      </c>
      <c r="B46" s="15">
        <v>152</v>
      </c>
      <c r="C46" s="17">
        <f t="shared" si="9"/>
        <v>14.829268292682926</v>
      </c>
      <c r="D46" s="16">
        <v>72</v>
      </c>
      <c r="E46" s="17">
        <f t="shared" si="10"/>
        <v>47.058823529411761</v>
      </c>
      <c r="F46" s="16">
        <v>40</v>
      </c>
      <c r="G46" s="17">
        <f t="shared" si="11"/>
        <v>8.456659619450317</v>
      </c>
      <c r="H46" s="16">
        <v>40</v>
      </c>
      <c r="I46" s="17">
        <f t="shared" si="12"/>
        <v>10.025062656641603</v>
      </c>
    </row>
    <row r="47" spans="1:9" ht="16.149999999999999">
      <c r="A47" s="5" t="s">
        <v>396</v>
      </c>
      <c r="B47" s="15">
        <v>36</v>
      </c>
      <c r="C47" s="17">
        <f t="shared" si="9"/>
        <v>3.51219512195122</v>
      </c>
      <c r="D47" s="16">
        <v>12</v>
      </c>
      <c r="E47" s="17">
        <f t="shared" si="10"/>
        <v>7.8431372549019605</v>
      </c>
      <c r="F47" s="16">
        <v>21</v>
      </c>
      <c r="G47" s="17">
        <f t="shared" si="11"/>
        <v>4.439746300211417</v>
      </c>
      <c r="H47" s="16">
        <v>3</v>
      </c>
      <c r="I47" s="17">
        <f t="shared" si="12"/>
        <v>0.75187969924812026</v>
      </c>
    </row>
    <row r="48" spans="1:9" ht="16.149999999999999">
      <c r="A48" s="5" t="s">
        <v>397</v>
      </c>
      <c r="B48" s="15">
        <v>657</v>
      </c>
      <c r="C48" s="17">
        <f t="shared" si="9"/>
        <v>64.097560975609753</v>
      </c>
      <c r="D48" s="16">
        <v>26</v>
      </c>
      <c r="E48" s="17">
        <f t="shared" si="10"/>
        <v>16.993464052287582</v>
      </c>
      <c r="F48" s="16">
        <v>357</v>
      </c>
      <c r="G48" s="17">
        <f t="shared" si="11"/>
        <v>75.475687103594083</v>
      </c>
      <c r="H48" s="16">
        <v>274</v>
      </c>
      <c r="I48" s="17">
        <f t="shared" si="12"/>
        <v>68.67167919799499</v>
      </c>
    </row>
    <row r="49" spans="1:9" ht="16.149999999999999">
      <c r="A49" s="5" t="s">
        <v>398</v>
      </c>
      <c r="B49" s="15">
        <v>2</v>
      </c>
      <c r="C49" s="17">
        <f t="shared" si="9"/>
        <v>0.1951219512195122</v>
      </c>
      <c r="D49" s="16">
        <v>1</v>
      </c>
      <c r="E49" s="17">
        <f t="shared" si="10"/>
        <v>0.65359477124183007</v>
      </c>
      <c r="F49" s="16">
        <v>1</v>
      </c>
      <c r="G49" s="17">
        <f t="shared" si="11"/>
        <v>0.21141649048625794</v>
      </c>
      <c r="H49" s="16">
        <v>0</v>
      </c>
      <c r="I49" s="17">
        <f t="shared" si="12"/>
        <v>0</v>
      </c>
    </row>
    <row r="50" spans="1:9">
      <c r="A50" s="35" t="s">
        <v>373</v>
      </c>
      <c r="B50" s="10"/>
      <c r="C50" s="10"/>
      <c r="D50" s="10"/>
      <c r="E50" s="10"/>
      <c r="F50" s="10"/>
      <c r="G50" s="10"/>
      <c r="H50" s="10"/>
      <c r="I50" s="10"/>
    </row>
    <row r="51" spans="1:9">
      <c r="A51" s="48" t="s">
        <v>401</v>
      </c>
      <c r="B51" s="10"/>
      <c r="C51" s="10"/>
      <c r="D51" s="10"/>
      <c r="E51" s="10"/>
      <c r="F51" s="10"/>
      <c r="G51" s="10"/>
      <c r="H51" s="10"/>
      <c r="I51" s="10"/>
    </row>
    <row r="52" spans="1:9">
      <c r="A52" s="35"/>
      <c r="B52" s="35"/>
      <c r="C52" s="35"/>
      <c r="D52" s="10"/>
      <c r="E52" s="10"/>
      <c r="F52" s="10"/>
      <c r="G52" s="10"/>
      <c r="H52" s="10"/>
      <c r="I52" s="10"/>
    </row>
    <row r="53" spans="1:9">
      <c r="A53" s="84"/>
      <c r="B53" s="35"/>
      <c r="C53" s="35"/>
      <c r="D53" s="10"/>
      <c r="E53" s="10"/>
      <c r="F53" s="10"/>
      <c r="G53" s="10"/>
      <c r="H53" s="10"/>
      <c r="I53" s="10"/>
    </row>
    <row r="54" spans="1:9">
      <c r="A54" s="35"/>
      <c r="B54" s="35"/>
      <c r="C54" s="35"/>
      <c r="D54" s="10"/>
      <c r="E54" s="10"/>
      <c r="F54" s="10"/>
      <c r="G54" s="10"/>
      <c r="H54" s="10"/>
      <c r="I54" s="10"/>
    </row>
    <row r="55" spans="1:9">
      <c r="A55" s="292"/>
      <c r="B55" s="292"/>
      <c r="C55" s="292"/>
      <c r="D55" s="10"/>
      <c r="E55" s="10"/>
      <c r="F55" s="10"/>
      <c r="G55" s="10"/>
      <c r="H55" s="10"/>
      <c r="I55" s="10"/>
    </row>
  </sheetData>
  <mergeCells count="19">
    <mergeCell ref="A55:C55"/>
    <mergeCell ref="A39:I39"/>
    <mergeCell ref="A40:A41"/>
    <mergeCell ref="B40:C40"/>
    <mergeCell ref="D40:E40"/>
    <mergeCell ref="F40:G40"/>
    <mergeCell ref="H40:I40"/>
    <mergeCell ref="A20:I20"/>
    <mergeCell ref="A21:A22"/>
    <mergeCell ref="B21:C21"/>
    <mergeCell ref="D21:E21"/>
    <mergeCell ref="F21:G21"/>
    <mergeCell ref="H21:I21"/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FAF1E-6EC9-4E46-8504-660932739A47}">
  <dimension ref="A1:D9"/>
  <sheetViews>
    <sheetView workbookViewId="0">
      <selection activeCell="H10" sqref="H10"/>
    </sheetView>
  </sheetViews>
  <sheetFormatPr defaultRowHeight="15" customHeight="1"/>
  <cols>
    <col min="1" max="1" width="36.85546875" customWidth="1"/>
    <col min="2" max="3" width="18.85546875" customWidth="1"/>
    <col min="4" max="4" width="18.28515625" customWidth="1"/>
  </cols>
  <sheetData>
    <row r="1" spans="1:4" ht="75" customHeight="1">
      <c r="A1" s="304" t="s">
        <v>402</v>
      </c>
      <c r="B1" s="304"/>
      <c r="C1" s="304"/>
      <c r="D1" s="304"/>
    </row>
    <row r="2" spans="1:4" ht="16.149999999999999">
      <c r="A2" s="72" t="s">
        <v>12</v>
      </c>
      <c r="B2" s="72" t="s">
        <v>403</v>
      </c>
      <c r="C2" s="72" t="s">
        <v>8</v>
      </c>
      <c r="D2" s="72" t="s">
        <v>404</v>
      </c>
    </row>
    <row r="3" spans="1:4" ht="16.149999999999999">
      <c r="A3" s="128" t="s">
        <v>17</v>
      </c>
      <c r="B3" s="128">
        <v>48.3</v>
      </c>
      <c r="C3" s="128">
        <v>41.1</v>
      </c>
      <c r="D3" s="128">
        <v>55.1</v>
      </c>
    </row>
    <row r="4" spans="1:4" ht="16.149999999999999">
      <c r="A4" s="108" t="s">
        <v>20</v>
      </c>
      <c r="B4" s="108">
        <v>39.6</v>
      </c>
      <c r="C4" s="108">
        <v>33.700000000000003</v>
      </c>
      <c r="D4" s="108">
        <v>44.9</v>
      </c>
    </row>
    <row r="5" spans="1:4" ht="16.149999999999999">
      <c r="A5" s="108" t="s">
        <v>19</v>
      </c>
      <c r="B5" s="108">
        <v>45.6</v>
      </c>
      <c r="C5" s="108">
        <v>39.6</v>
      </c>
      <c r="D5" s="108">
        <v>51.7</v>
      </c>
    </row>
    <row r="6" spans="1:4" ht="16.149999999999999">
      <c r="A6" s="108" t="s">
        <v>21</v>
      </c>
      <c r="B6" s="108">
        <v>46.9</v>
      </c>
      <c r="C6" s="163">
        <v>38.6</v>
      </c>
      <c r="D6" s="163">
        <v>55</v>
      </c>
    </row>
    <row r="7" spans="1:4" ht="16.149999999999999">
      <c r="A7" s="108" t="s">
        <v>22</v>
      </c>
      <c r="B7" s="108">
        <v>61.9</v>
      </c>
      <c r="C7" s="163">
        <v>56.3</v>
      </c>
      <c r="D7" s="163">
        <v>67</v>
      </c>
    </row>
    <row r="8" spans="1:4" ht="16.149999999999999">
      <c r="A8" s="108" t="s">
        <v>179</v>
      </c>
      <c r="B8" s="108">
        <v>49.6</v>
      </c>
      <c r="C8" s="108">
        <v>42.3</v>
      </c>
      <c r="D8" s="108">
        <v>56.4</v>
      </c>
    </row>
    <row r="9" spans="1:4" ht="14.45">
      <c r="A9" s="278" t="s">
        <v>405</v>
      </c>
      <c r="B9" s="278"/>
      <c r="C9" s="278"/>
      <c r="D9" s="32"/>
    </row>
  </sheetData>
  <mergeCells count="2">
    <mergeCell ref="A9:C9"/>
    <mergeCell ref="A1:D1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402C5-84C4-4017-A824-7833E110F5EB}">
  <dimension ref="A1:C16"/>
  <sheetViews>
    <sheetView workbookViewId="0">
      <selection sqref="A1:C1"/>
    </sheetView>
  </sheetViews>
  <sheetFormatPr defaultRowHeight="15" customHeight="1"/>
  <cols>
    <col min="1" max="1" width="95.28515625" customWidth="1"/>
    <col min="2" max="2" width="20" customWidth="1"/>
    <col min="3" max="3" width="19.42578125" customWidth="1"/>
  </cols>
  <sheetData>
    <row r="1" spans="1:3" s="164" customFormat="1" ht="42" customHeight="1">
      <c r="A1" s="304" t="s">
        <v>406</v>
      </c>
      <c r="B1" s="304"/>
      <c r="C1" s="304"/>
    </row>
    <row r="2" spans="1:3" s="164" customFormat="1" ht="16.149999999999999">
      <c r="A2" s="26" t="s">
        <v>407</v>
      </c>
      <c r="B2" s="26" t="s">
        <v>8</v>
      </c>
      <c r="C2" s="26" t="s">
        <v>404</v>
      </c>
    </row>
    <row r="3" spans="1:3" s="164" customFormat="1" ht="16.149999999999999">
      <c r="A3" s="27" t="s">
        <v>408</v>
      </c>
      <c r="B3" s="165">
        <v>14.1</v>
      </c>
      <c r="C3" s="165">
        <v>14.3</v>
      </c>
    </row>
    <row r="4" spans="1:3" s="164" customFormat="1" ht="16.149999999999999">
      <c r="A4" s="27" t="s">
        <v>409</v>
      </c>
      <c r="B4" s="165">
        <v>8.5</v>
      </c>
      <c r="C4" s="165">
        <v>13.5</v>
      </c>
    </row>
    <row r="5" spans="1:3" s="164" customFormat="1" ht="16.149999999999999">
      <c r="A5" s="27" t="s">
        <v>410</v>
      </c>
      <c r="B5" s="165">
        <v>6.9</v>
      </c>
      <c r="C5" s="165">
        <v>13.4</v>
      </c>
    </row>
    <row r="6" spans="1:3" ht="16.149999999999999">
      <c r="A6" s="118" t="s">
        <v>411</v>
      </c>
      <c r="B6" s="166">
        <v>37.299999999999997</v>
      </c>
      <c r="C6" s="166">
        <v>37.200000000000003</v>
      </c>
    </row>
    <row r="7" spans="1:3" ht="16.149999999999999">
      <c r="A7" s="118" t="s">
        <v>412</v>
      </c>
      <c r="B7" s="166">
        <v>41.2</v>
      </c>
      <c r="C7" s="166">
        <v>34.5</v>
      </c>
    </row>
    <row r="8" spans="1:3" ht="16.149999999999999">
      <c r="A8" s="118" t="s">
        <v>413</v>
      </c>
      <c r="B8" s="166">
        <v>42.5</v>
      </c>
      <c r="C8" s="166">
        <v>37.200000000000003</v>
      </c>
    </row>
    <row r="9" spans="1:3" ht="16.149999999999999">
      <c r="A9" s="118" t="s">
        <v>414</v>
      </c>
      <c r="B9" s="166">
        <v>31</v>
      </c>
      <c r="C9" s="166">
        <v>28</v>
      </c>
    </row>
    <row r="10" spans="1:3" ht="16.149999999999999">
      <c r="A10" s="118" t="s">
        <v>415</v>
      </c>
      <c r="B10" s="166">
        <v>18.7</v>
      </c>
      <c r="C10" s="166">
        <v>17.600000000000001</v>
      </c>
    </row>
    <row r="11" spans="1:3" ht="16.149999999999999">
      <c r="A11" s="118" t="s">
        <v>416</v>
      </c>
      <c r="B11" s="166">
        <v>20.2</v>
      </c>
      <c r="C11" s="166">
        <v>5.7</v>
      </c>
    </row>
    <row r="12" spans="1:3" ht="16.149999999999999">
      <c r="A12" s="118" t="s">
        <v>417</v>
      </c>
      <c r="B12" s="166">
        <v>13.1</v>
      </c>
      <c r="C12" s="166">
        <v>10.199999999999999</v>
      </c>
    </row>
    <row r="13" spans="1:3" ht="16.149999999999999">
      <c r="A13" s="118" t="s">
        <v>418</v>
      </c>
      <c r="B13" s="166">
        <v>17.100000000000001</v>
      </c>
      <c r="C13" s="166">
        <v>15.5</v>
      </c>
    </row>
    <row r="14" spans="1:3" ht="16.149999999999999">
      <c r="A14" s="118" t="s">
        <v>419</v>
      </c>
      <c r="B14" s="166">
        <v>17.2</v>
      </c>
      <c r="C14" s="166">
        <v>15.5</v>
      </c>
    </row>
    <row r="15" spans="1:3" ht="16.149999999999999">
      <c r="A15" s="118" t="s">
        <v>420</v>
      </c>
      <c r="B15" s="166">
        <v>13.4</v>
      </c>
      <c r="C15" s="166">
        <v>12.5</v>
      </c>
    </row>
    <row r="16" spans="1:3" ht="14.45">
      <c r="A16" s="35" t="s">
        <v>421</v>
      </c>
      <c r="B16" s="33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0CA32-AC33-4E2D-B278-0D9DE8FF0896}">
  <dimension ref="A1:C50"/>
  <sheetViews>
    <sheetView workbookViewId="0">
      <selection activeCell="A43" sqref="A43"/>
    </sheetView>
  </sheetViews>
  <sheetFormatPr defaultRowHeight="14.45"/>
  <cols>
    <col min="1" max="1" width="29.28515625" customWidth="1"/>
    <col min="2" max="3" width="22.42578125" customWidth="1"/>
  </cols>
  <sheetData>
    <row r="1" spans="1:3" ht="59.25" customHeight="1">
      <c r="A1" s="260" t="s">
        <v>29</v>
      </c>
      <c r="B1" s="260"/>
      <c r="C1" s="260"/>
    </row>
    <row r="2" spans="1:3" ht="16.149999999999999">
      <c r="A2" s="109" t="s">
        <v>30</v>
      </c>
      <c r="B2" s="109" t="s">
        <v>13</v>
      </c>
      <c r="C2" s="109" t="s">
        <v>14</v>
      </c>
    </row>
    <row r="3" spans="1:3" ht="16.149999999999999">
      <c r="A3" s="122" t="s">
        <v>13</v>
      </c>
      <c r="B3" s="122">
        <v>243063</v>
      </c>
      <c r="C3" s="143">
        <v>100</v>
      </c>
    </row>
    <row r="4" spans="1:3" ht="16.149999999999999">
      <c r="A4" s="109" t="s">
        <v>31</v>
      </c>
      <c r="B4" s="109">
        <v>163072</v>
      </c>
      <c r="C4" s="46">
        <v>77.174118809999996</v>
      </c>
    </row>
    <row r="5" spans="1:3" ht="16.149999999999999">
      <c r="A5" s="109" t="s">
        <v>32</v>
      </c>
      <c r="B5" s="109">
        <v>32343</v>
      </c>
      <c r="C5" s="46">
        <v>15.306383220000001</v>
      </c>
    </row>
    <row r="6" spans="1:3" ht="16.149999999999999">
      <c r="A6" s="109" t="s">
        <v>33</v>
      </c>
      <c r="B6" s="109">
        <v>15889</v>
      </c>
      <c r="C6" s="46">
        <v>7.5194979740000001</v>
      </c>
    </row>
    <row r="7" spans="1:3" ht="16.149999999999999">
      <c r="A7" s="109" t="s">
        <v>34</v>
      </c>
      <c r="B7" s="109">
        <v>31759</v>
      </c>
      <c r="C7" s="119" t="s">
        <v>35</v>
      </c>
    </row>
    <row r="8" spans="1:3">
      <c r="A8" s="34" t="s">
        <v>23</v>
      </c>
    </row>
    <row r="9" spans="1:3">
      <c r="A9" s="34" t="s">
        <v>36</v>
      </c>
    </row>
    <row r="10" spans="1:3">
      <c r="A10" s="8"/>
    </row>
    <row r="11" spans="1:3" ht="16.149999999999999">
      <c r="A11" s="9"/>
    </row>
    <row r="14" spans="1:3" ht="75.75" customHeight="1">
      <c r="A14" s="260" t="s">
        <v>37</v>
      </c>
      <c r="B14" s="260"/>
      <c r="C14" s="260"/>
    </row>
    <row r="15" spans="1:3" ht="16.149999999999999">
      <c r="A15" s="109" t="s">
        <v>30</v>
      </c>
      <c r="B15" s="120" t="s">
        <v>13</v>
      </c>
      <c r="C15" s="120" t="s">
        <v>14</v>
      </c>
    </row>
    <row r="16" spans="1:3" ht="16.149999999999999">
      <c r="A16" s="123" t="s">
        <v>13</v>
      </c>
      <c r="B16" s="124">
        <v>187205</v>
      </c>
      <c r="C16" s="143">
        <v>100</v>
      </c>
    </row>
    <row r="17" spans="1:3" ht="16.149999999999999">
      <c r="A17" s="121" t="s">
        <v>31</v>
      </c>
      <c r="B17" s="119">
        <v>131477</v>
      </c>
      <c r="C17" s="46">
        <v>76.640629554065868</v>
      </c>
    </row>
    <row r="18" spans="1:3" ht="16.149999999999999">
      <c r="A18" s="121" t="s">
        <v>32</v>
      </c>
      <c r="B18" s="119">
        <v>27093</v>
      </c>
      <c r="C18" s="46">
        <v>15.793063246866803</v>
      </c>
    </row>
    <row r="19" spans="1:3" ht="16.149999999999999">
      <c r="A19" s="121" t="s">
        <v>33</v>
      </c>
      <c r="B19" s="119">
        <v>12980</v>
      </c>
      <c r="C19" s="46">
        <v>7.5663071990673272</v>
      </c>
    </row>
    <row r="20" spans="1:3" ht="16.149999999999999">
      <c r="A20" s="121" t="s">
        <v>34</v>
      </c>
      <c r="B20" s="119">
        <v>15655</v>
      </c>
      <c r="C20" s="119" t="s">
        <v>35</v>
      </c>
    </row>
    <row r="21" spans="1:3">
      <c r="A21" s="34" t="s">
        <v>23</v>
      </c>
    </row>
    <row r="22" spans="1:3">
      <c r="A22" s="34" t="s">
        <v>36</v>
      </c>
    </row>
    <row r="23" spans="1:3">
      <c r="A23" s="8"/>
    </row>
    <row r="24" spans="1:3" ht="16.149999999999999">
      <c r="A24" s="9"/>
    </row>
    <row r="27" spans="1:3" ht="72.75" customHeight="1">
      <c r="A27" s="260" t="s">
        <v>38</v>
      </c>
      <c r="B27" s="260"/>
      <c r="C27" s="260"/>
    </row>
    <row r="28" spans="1:3" ht="16.149999999999999">
      <c r="A28" s="109" t="s">
        <v>30</v>
      </c>
      <c r="B28" s="120" t="s">
        <v>13</v>
      </c>
      <c r="C28" s="120" t="s">
        <v>14</v>
      </c>
    </row>
    <row r="29" spans="1:3" ht="16.149999999999999">
      <c r="A29" s="123" t="s">
        <v>13</v>
      </c>
      <c r="B29" s="124">
        <v>165192</v>
      </c>
      <c r="C29" s="143">
        <v>100</v>
      </c>
    </row>
    <row r="30" spans="1:3" ht="16.149999999999999">
      <c r="A30" s="121" t="s">
        <v>31</v>
      </c>
      <c r="B30" s="119">
        <v>117536</v>
      </c>
      <c r="C30" s="46">
        <v>77.548246626859765</v>
      </c>
    </row>
    <row r="31" spans="1:3" ht="16.149999999999999">
      <c r="A31" s="121" t="s">
        <v>32</v>
      </c>
      <c r="B31" s="119">
        <v>23113</v>
      </c>
      <c r="C31" s="46">
        <v>15.249562893807937</v>
      </c>
    </row>
    <row r="32" spans="1:3" ht="16.149999999999999">
      <c r="A32" s="121" t="s">
        <v>33</v>
      </c>
      <c r="B32" s="119">
        <v>10916</v>
      </c>
      <c r="C32" s="46">
        <v>7.2021904793322999</v>
      </c>
    </row>
    <row r="33" spans="1:3" ht="16.149999999999999">
      <c r="A33" s="121" t="s">
        <v>34</v>
      </c>
      <c r="B33" s="119">
        <v>13627</v>
      </c>
      <c r="C33" s="119" t="s">
        <v>35</v>
      </c>
    </row>
    <row r="34" spans="1:3">
      <c r="A34" s="34" t="s">
        <v>23</v>
      </c>
    </row>
    <row r="35" spans="1:3">
      <c r="A35" s="34" t="s">
        <v>36</v>
      </c>
    </row>
    <row r="36" spans="1:3">
      <c r="A36" s="8"/>
    </row>
    <row r="37" spans="1:3" ht="16.149999999999999">
      <c r="A37" s="9"/>
    </row>
    <row r="40" spans="1:3" ht="74.25" customHeight="1">
      <c r="A40" s="260" t="s">
        <v>39</v>
      </c>
      <c r="B40" s="260"/>
      <c r="C40" s="260"/>
    </row>
    <row r="41" spans="1:3" ht="16.149999999999999">
      <c r="A41" s="109" t="s">
        <v>30</v>
      </c>
      <c r="B41" s="120" t="s">
        <v>13</v>
      </c>
      <c r="C41" s="120" t="s">
        <v>14</v>
      </c>
    </row>
    <row r="42" spans="1:3" ht="16.149999999999999">
      <c r="A42" s="123" t="s">
        <v>13</v>
      </c>
      <c r="B42" s="124">
        <v>198415</v>
      </c>
      <c r="C42" s="143">
        <v>100</v>
      </c>
    </row>
    <row r="43" spans="1:3" ht="16.149999999999999">
      <c r="A43" s="121" t="s">
        <v>31</v>
      </c>
      <c r="B43" s="119">
        <v>136261</v>
      </c>
      <c r="C43" s="46">
        <v>75.638364011812513</v>
      </c>
    </row>
    <row r="44" spans="1:3" ht="16.149999999999999">
      <c r="A44" s="121" t="s">
        <v>32</v>
      </c>
      <c r="B44" s="119">
        <v>30422</v>
      </c>
      <c r="C44" s="46">
        <v>16.887226058574061</v>
      </c>
    </row>
    <row r="45" spans="1:3" ht="16.149999999999999">
      <c r="A45" s="121" t="s">
        <v>33</v>
      </c>
      <c r="B45" s="119">
        <v>13465</v>
      </c>
      <c r="C45" s="46">
        <v>7.4744099296134285</v>
      </c>
    </row>
    <row r="46" spans="1:3" ht="16.149999999999999">
      <c r="A46" s="121" t="s">
        <v>34</v>
      </c>
      <c r="B46" s="119">
        <v>18267</v>
      </c>
      <c r="C46" s="119" t="s">
        <v>35</v>
      </c>
    </row>
    <row r="47" spans="1:3">
      <c r="A47" s="34" t="s">
        <v>23</v>
      </c>
    </row>
    <row r="48" spans="1:3">
      <c r="A48" s="34" t="s">
        <v>36</v>
      </c>
    </row>
    <row r="49" spans="1:1">
      <c r="A49" s="8"/>
    </row>
    <row r="50" spans="1:1" ht="16.149999999999999">
      <c r="A50" s="9"/>
    </row>
  </sheetData>
  <mergeCells count="4">
    <mergeCell ref="A1:C1"/>
    <mergeCell ref="A14:C14"/>
    <mergeCell ref="A27:C27"/>
    <mergeCell ref="A40:C4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E70D8-B3BD-40B9-9860-4715BAB531C1}">
  <dimension ref="A1:D30"/>
  <sheetViews>
    <sheetView workbookViewId="0">
      <selection activeCell="H6" sqref="H6"/>
    </sheetView>
  </sheetViews>
  <sheetFormatPr defaultRowHeight="14.45"/>
  <cols>
    <col min="1" max="1" width="27.42578125" customWidth="1"/>
    <col min="2" max="2" width="18.140625" customWidth="1"/>
    <col min="3" max="3" width="18.28515625" customWidth="1"/>
    <col min="4" max="4" width="18.42578125" customWidth="1"/>
  </cols>
  <sheetData>
    <row r="1" spans="1:4" ht="74.25" customHeight="1">
      <c r="A1" s="262" t="s">
        <v>40</v>
      </c>
      <c r="B1" s="262"/>
      <c r="C1" s="262"/>
      <c r="D1" s="262"/>
    </row>
    <row r="2" spans="1:4" ht="16.149999999999999">
      <c r="A2" s="261" t="s">
        <v>41</v>
      </c>
      <c r="B2" s="258" t="s">
        <v>13</v>
      </c>
      <c r="C2" s="258" t="s">
        <v>14</v>
      </c>
      <c r="D2" s="258"/>
    </row>
    <row r="3" spans="1:4" ht="31.5" customHeight="1">
      <c r="A3" s="261"/>
      <c r="B3" s="258"/>
      <c r="C3" s="2" t="s">
        <v>15</v>
      </c>
      <c r="D3" s="2" t="s">
        <v>16</v>
      </c>
    </row>
    <row r="4" spans="1:4" ht="16.149999999999999">
      <c r="A4" s="2" t="s">
        <v>13</v>
      </c>
      <c r="B4" s="2">
        <v>88574</v>
      </c>
      <c r="C4" s="12">
        <v>74.915889538690806</v>
      </c>
      <c r="D4" s="12">
        <v>25.084110461309201</v>
      </c>
    </row>
    <row r="5" spans="1:4" ht="16.149999999999999">
      <c r="A5" s="35" t="s">
        <v>23</v>
      </c>
      <c r="B5" s="9"/>
      <c r="C5" s="9"/>
      <c r="D5" s="9"/>
    </row>
    <row r="6" spans="1:4" ht="16.149999999999999">
      <c r="A6" s="34" t="s">
        <v>36</v>
      </c>
      <c r="B6" s="9"/>
      <c r="C6" s="9"/>
      <c r="D6" s="9"/>
    </row>
    <row r="9" spans="1:4" ht="46.5" customHeight="1">
      <c r="A9" s="262" t="s">
        <v>42</v>
      </c>
      <c r="B9" s="262"/>
      <c r="C9" s="262"/>
      <c r="D9" s="262"/>
    </row>
    <row r="10" spans="1:4" ht="16.149999999999999" customHeight="1">
      <c r="A10" s="261" t="s">
        <v>41</v>
      </c>
      <c r="B10" s="258" t="s">
        <v>13</v>
      </c>
      <c r="C10" s="258" t="s">
        <v>14</v>
      </c>
      <c r="D10" s="258"/>
    </row>
    <row r="11" spans="1:4" ht="30.75" customHeight="1">
      <c r="A11" s="261"/>
      <c r="B11" s="258"/>
      <c r="C11" s="2" t="s">
        <v>15</v>
      </c>
      <c r="D11" s="2" t="s">
        <v>16</v>
      </c>
    </row>
    <row r="12" spans="1:4" ht="16.149999999999999">
      <c r="A12" s="2" t="s">
        <v>13</v>
      </c>
      <c r="B12" s="2">
        <v>69465</v>
      </c>
      <c r="C12" s="12">
        <v>77.207226660908375</v>
      </c>
      <c r="D12" s="12">
        <v>22.792773339091628</v>
      </c>
    </row>
    <row r="13" spans="1:4" ht="16.149999999999999">
      <c r="A13" s="35" t="s">
        <v>23</v>
      </c>
      <c r="B13" s="9"/>
      <c r="C13" s="9"/>
      <c r="D13" s="9"/>
    </row>
    <row r="14" spans="1:4" ht="16.149999999999999">
      <c r="A14" s="34" t="s">
        <v>36</v>
      </c>
      <c r="B14" s="9"/>
      <c r="C14" s="9"/>
      <c r="D14" s="9"/>
    </row>
    <row r="17" spans="1:4" ht="60.75" customHeight="1">
      <c r="A17" s="262" t="s">
        <v>43</v>
      </c>
      <c r="B17" s="262"/>
      <c r="C17" s="262"/>
      <c r="D17" s="262"/>
    </row>
    <row r="18" spans="1:4" ht="16.149999999999999" customHeight="1">
      <c r="A18" s="261" t="s">
        <v>41</v>
      </c>
      <c r="B18" s="258" t="s">
        <v>13</v>
      </c>
      <c r="C18" s="258" t="s">
        <v>14</v>
      </c>
      <c r="D18" s="258"/>
    </row>
    <row r="19" spans="1:4" ht="38.25" customHeight="1">
      <c r="A19" s="261"/>
      <c r="B19" s="258"/>
      <c r="C19" s="2" t="s">
        <v>15</v>
      </c>
      <c r="D19" s="2" t="s">
        <v>16</v>
      </c>
    </row>
    <row r="20" spans="1:4" ht="16.149999999999999">
      <c r="A20" s="2" t="s">
        <v>13</v>
      </c>
      <c r="B20" s="2">
        <v>65295</v>
      </c>
      <c r="C20" s="12">
        <v>76.414733134236926</v>
      </c>
      <c r="D20" s="12">
        <v>23.585266865763074</v>
      </c>
    </row>
    <row r="21" spans="1:4" ht="16.149999999999999">
      <c r="A21" s="35" t="s">
        <v>23</v>
      </c>
      <c r="B21" s="9"/>
      <c r="C21" s="9"/>
      <c r="D21" s="9"/>
    </row>
    <row r="22" spans="1:4" ht="16.149999999999999">
      <c r="A22" s="34" t="s">
        <v>36</v>
      </c>
      <c r="B22" s="9"/>
      <c r="C22" s="9"/>
      <c r="D22" s="9"/>
    </row>
    <row r="25" spans="1:4" ht="58.5" customHeight="1">
      <c r="A25" s="262" t="s">
        <v>44</v>
      </c>
      <c r="B25" s="262"/>
      <c r="C25" s="262"/>
      <c r="D25" s="262"/>
    </row>
    <row r="26" spans="1:4" ht="16.149999999999999" customHeight="1">
      <c r="A26" s="261" t="s">
        <v>41</v>
      </c>
      <c r="B26" s="258" t="s">
        <v>13</v>
      </c>
      <c r="C26" s="258" t="s">
        <v>14</v>
      </c>
      <c r="D26" s="258"/>
    </row>
    <row r="27" spans="1:4" ht="33.75" customHeight="1">
      <c r="A27" s="261"/>
      <c r="B27" s="258"/>
      <c r="C27" s="2" t="s">
        <v>15</v>
      </c>
      <c r="D27" s="2" t="s">
        <v>16</v>
      </c>
    </row>
    <row r="28" spans="1:4" ht="16.149999999999999">
      <c r="A28" s="2" t="s">
        <v>13</v>
      </c>
      <c r="B28" s="2">
        <v>74124</v>
      </c>
      <c r="C28" s="12">
        <v>75.690734444984088</v>
      </c>
      <c r="D28" s="12">
        <v>24.309265555015919</v>
      </c>
    </row>
    <row r="29" spans="1:4" ht="16.149999999999999">
      <c r="A29" s="35" t="s">
        <v>23</v>
      </c>
      <c r="B29" s="9"/>
      <c r="C29" s="9"/>
      <c r="D29" s="9"/>
    </row>
    <row r="30" spans="1:4" ht="16.149999999999999">
      <c r="A30" s="34" t="s">
        <v>36</v>
      </c>
      <c r="B30" s="9"/>
      <c r="C30" s="9"/>
      <c r="D30" s="9"/>
    </row>
  </sheetData>
  <mergeCells count="16">
    <mergeCell ref="A26:A27"/>
    <mergeCell ref="B26:B27"/>
    <mergeCell ref="C26:D26"/>
    <mergeCell ref="A1:D1"/>
    <mergeCell ref="A2:A3"/>
    <mergeCell ref="B2:B3"/>
    <mergeCell ref="C2:D2"/>
    <mergeCell ref="A9:D9"/>
    <mergeCell ref="A10:A11"/>
    <mergeCell ref="B10:B11"/>
    <mergeCell ref="C10:D10"/>
    <mergeCell ref="A17:D17"/>
    <mergeCell ref="A18:A19"/>
    <mergeCell ref="B18:B19"/>
    <mergeCell ref="C18:D18"/>
    <mergeCell ref="A25:D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0D8B3-040B-4000-B45E-FDF257606AF7}">
  <dimension ref="A1:C50"/>
  <sheetViews>
    <sheetView topLeftCell="A30" workbookViewId="0">
      <selection sqref="A1:C1"/>
    </sheetView>
  </sheetViews>
  <sheetFormatPr defaultRowHeight="14.45"/>
  <cols>
    <col min="1" max="1" width="37.28515625" customWidth="1"/>
    <col min="2" max="2" width="18.28515625" customWidth="1"/>
    <col min="3" max="3" width="28.42578125" customWidth="1"/>
  </cols>
  <sheetData>
    <row r="1" spans="1:3" ht="77.25" customHeight="1">
      <c r="A1" s="259" t="s">
        <v>45</v>
      </c>
      <c r="B1" s="259"/>
      <c r="C1" s="259"/>
    </row>
    <row r="2" spans="1:3" ht="16.149999999999999">
      <c r="A2" s="2" t="s">
        <v>46</v>
      </c>
      <c r="B2" s="2" t="s">
        <v>13</v>
      </c>
      <c r="C2" s="2" t="s">
        <v>14</v>
      </c>
    </row>
    <row r="3" spans="1:3" ht="16.149999999999999">
      <c r="A3" s="13" t="s">
        <v>13</v>
      </c>
      <c r="B3" s="13">
        <v>140084</v>
      </c>
      <c r="C3" s="13" t="s">
        <v>47</v>
      </c>
    </row>
    <row r="4" spans="1:3" ht="16.149999999999999">
      <c r="A4" s="2" t="s">
        <v>48</v>
      </c>
      <c r="B4" s="2">
        <v>50205</v>
      </c>
      <c r="C4" s="12">
        <v>38.260465328953885</v>
      </c>
    </row>
    <row r="5" spans="1:3" ht="16.149999999999999">
      <c r="A5" s="2" t="s">
        <v>49</v>
      </c>
      <c r="B5" s="2">
        <v>15564</v>
      </c>
      <c r="C5" s="12">
        <v>11.861087190117285</v>
      </c>
    </row>
    <row r="6" spans="1:3" ht="16.149999999999999">
      <c r="A6" s="2" t="s">
        <v>50</v>
      </c>
      <c r="B6" s="2">
        <v>1421</v>
      </c>
      <c r="C6" s="12">
        <v>1.0829224426340698</v>
      </c>
    </row>
    <row r="7" spans="1:3" ht="16.149999999999999">
      <c r="A7" s="2" t="s">
        <v>51</v>
      </c>
      <c r="B7" s="2">
        <v>62876</v>
      </c>
      <c r="C7" s="12">
        <v>47.916841311090622</v>
      </c>
    </row>
    <row r="8" spans="1:3" ht="16.149999999999999">
      <c r="A8" s="2" t="s">
        <v>52</v>
      </c>
      <c r="B8" s="2">
        <v>1153</v>
      </c>
      <c r="C8" s="12">
        <v>0.87868372720413968</v>
      </c>
    </row>
    <row r="9" spans="1:3" ht="16.149999999999999">
      <c r="A9" s="2" t="s">
        <v>34</v>
      </c>
      <c r="B9" s="2">
        <v>8865</v>
      </c>
      <c r="C9" s="12" t="s">
        <v>35</v>
      </c>
    </row>
    <row r="10" spans="1:3" ht="16.149999999999999">
      <c r="A10" s="35" t="s">
        <v>23</v>
      </c>
      <c r="B10" s="9"/>
      <c r="C10" s="9"/>
    </row>
    <row r="11" spans="1:3" ht="16.149999999999999">
      <c r="A11" s="34" t="s">
        <v>36</v>
      </c>
      <c r="B11" s="9"/>
      <c r="C11" s="9"/>
    </row>
    <row r="14" spans="1:3" ht="76.5" customHeight="1">
      <c r="A14" s="259" t="s">
        <v>53</v>
      </c>
      <c r="B14" s="259"/>
      <c r="C14" s="259"/>
    </row>
    <row r="15" spans="1:3" ht="16.149999999999999">
      <c r="A15" s="2" t="s">
        <v>46</v>
      </c>
      <c r="B15" s="2" t="s">
        <v>13</v>
      </c>
      <c r="C15" s="2" t="s">
        <v>14</v>
      </c>
    </row>
    <row r="16" spans="1:3" ht="16.149999999999999">
      <c r="A16" s="13" t="s">
        <v>13</v>
      </c>
      <c r="B16" s="13">
        <v>109786</v>
      </c>
      <c r="C16" s="144">
        <v>100</v>
      </c>
    </row>
    <row r="17" spans="1:3" ht="16.149999999999999">
      <c r="A17" s="2" t="s">
        <v>48</v>
      </c>
      <c r="B17" s="2">
        <v>39875</v>
      </c>
      <c r="C17" s="12">
        <v>38.890297663168575</v>
      </c>
    </row>
    <row r="18" spans="1:3" ht="16.149999999999999">
      <c r="A18" s="2" t="s">
        <v>49</v>
      </c>
      <c r="B18" s="2">
        <v>12068</v>
      </c>
      <c r="C18" s="12">
        <v>11.769984004993599</v>
      </c>
    </row>
    <row r="19" spans="1:3" ht="16.149999999999999">
      <c r="A19" s="2" t="s">
        <v>50</v>
      </c>
      <c r="B19" s="2">
        <v>987</v>
      </c>
      <c r="C19" s="12">
        <v>0.96262630203253619</v>
      </c>
    </row>
    <row r="20" spans="1:3" ht="16.149999999999999">
      <c r="A20" s="2" t="s">
        <v>51</v>
      </c>
      <c r="B20" s="2">
        <v>48709</v>
      </c>
      <c r="C20" s="12">
        <v>47.506144423204461</v>
      </c>
    </row>
    <row r="21" spans="1:3" ht="16.149999999999999">
      <c r="A21" s="2" t="s">
        <v>52</v>
      </c>
      <c r="B21" s="2">
        <v>893</v>
      </c>
      <c r="C21" s="12">
        <v>0.87094760660086601</v>
      </c>
    </row>
    <row r="22" spans="1:3" ht="16.149999999999999">
      <c r="A22" s="2" t="s">
        <v>34</v>
      </c>
      <c r="B22" s="2">
        <v>7254</v>
      </c>
      <c r="C22" s="12" t="s">
        <v>35</v>
      </c>
    </row>
    <row r="23" spans="1:3" ht="16.149999999999999">
      <c r="A23" s="35" t="s">
        <v>23</v>
      </c>
      <c r="B23" s="9"/>
      <c r="C23" s="9"/>
    </row>
    <row r="24" spans="1:3" ht="16.149999999999999">
      <c r="A24" s="34" t="s">
        <v>36</v>
      </c>
      <c r="B24" s="9"/>
      <c r="C24" s="9"/>
    </row>
    <row r="27" spans="1:3" ht="75.75" customHeight="1">
      <c r="A27" s="259" t="s">
        <v>54</v>
      </c>
      <c r="B27" s="259"/>
      <c r="C27" s="259"/>
    </row>
    <row r="28" spans="1:3" ht="16.149999999999999">
      <c r="A28" s="2" t="s">
        <v>46</v>
      </c>
      <c r="B28" s="2" t="s">
        <v>13</v>
      </c>
      <c r="C28" s="2" t="s">
        <v>14</v>
      </c>
    </row>
    <row r="29" spans="1:3" ht="16.149999999999999">
      <c r="A29" s="13" t="s">
        <v>13</v>
      </c>
      <c r="B29" s="13">
        <v>99681</v>
      </c>
      <c r="C29" s="13" t="s">
        <v>47</v>
      </c>
    </row>
    <row r="30" spans="1:3" ht="16.149999999999999">
      <c r="A30" s="2" t="s">
        <v>48</v>
      </c>
      <c r="B30" s="2">
        <v>37046</v>
      </c>
      <c r="C30" s="12">
        <v>39.791194509188948</v>
      </c>
    </row>
    <row r="31" spans="1:3" ht="16.149999999999999">
      <c r="A31" s="2" t="s">
        <v>49</v>
      </c>
      <c r="B31" s="2">
        <v>10562</v>
      </c>
      <c r="C31" s="12">
        <v>11.344668693139708</v>
      </c>
    </row>
    <row r="32" spans="1:3" ht="16.149999999999999">
      <c r="A32" s="2" t="s">
        <v>50</v>
      </c>
      <c r="B32" s="2">
        <v>970</v>
      </c>
      <c r="C32" s="12">
        <v>1.0418792494172995</v>
      </c>
    </row>
    <row r="33" spans="1:3" ht="16.149999999999999">
      <c r="A33" s="2" t="s">
        <v>51</v>
      </c>
      <c r="B33" s="2">
        <v>43640</v>
      </c>
      <c r="C33" s="12">
        <v>46.873825200588605</v>
      </c>
    </row>
    <row r="34" spans="1:3" ht="16.149999999999999">
      <c r="A34" s="2" t="s">
        <v>52</v>
      </c>
      <c r="B34" s="2">
        <v>883</v>
      </c>
      <c r="C34" s="12">
        <v>0.9484323476654386</v>
      </c>
    </row>
    <row r="35" spans="1:3" ht="16.149999999999999">
      <c r="A35" s="2" t="s">
        <v>34</v>
      </c>
      <c r="B35" s="2">
        <v>6580</v>
      </c>
      <c r="C35" s="12" t="s">
        <v>35</v>
      </c>
    </row>
    <row r="36" spans="1:3" ht="16.149999999999999">
      <c r="A36" s="35" t="s">
        <v>23</v>
      </c>
      <c r="B36" s="9"/>
      <c r="C36" s="9"/>
    </row>
    <row r="37" spans="1:3" ht="16.149999999999999">
      <c r="A37" s="34" t="s">
        <v>36</v>
      </c>
      <c r="B37" s="9"/>
      <c r="C37" s="9"/>
    </row>
    <row r="40" spans="1:3" ht="92.25" customHeight="1">
      <c r="A40" s="259" t="s">
        <v>55</v>
      </c>
      <c r="B40" s="259"/>
      <c r="C40" s="259"/>
    </row>
    <row r="41" spans="1:3" ht="16.149999999999999">
      <c r="A41" s="2" t="s">
        <v>46</v>
      </c>
      <c r="B41" s="2" t="s">
        <v>13</v>
      </c>
      <c r="C41" s="2" t="s">
        <v>14</v>
      </c>
    </row>
    <row r="42" spans="1:3" ht="16.149999999999999">
      <c r="A42" s="13" t="s">
        <v>13</v>
      </c>
      <c r="B42" s="13">
        <v>116995</v>
      </c>
      <c r="C42" s="13" t="s">
        <v>47</v>
      </c>
    </row>
    <row r="43" spans="1:3" ht="16.149999999999999">
      <c r="A43" s="2" t="s">
        <v>48</v>
      </c>
      <c r="B43" s="2">
        <v>44700</v>
      </c>
      <c r="C43" s="12">
        <v>41.291776747279549</v>
      </c>
    </row>
    <row r="44" spans="1:3" ht="16.149999999999999">
      <c r="A44" s="2" t="s">
        <v>49</v>
      </c>
      <c r="B44" s="2">
        <v>11780</v>
      </c>
      <c r="C44" s="12">
        <v>10.88181499067009</v>
      </c>
    </row>
    <row r="45" spans="1:3" ht="16.149999999999999">
      <c r="A45" s="2" t="s">
        <v>50</v>
      </c>
      <c r="B45" s="2">
        <v>877</v>
      </c>
      <c r="C45" s="12">
        <v>0.81013172723409754</v>
      </c>
    </row>
    <row r="46" spans="1:3" ht="16.149999999999999">
      <c r="A46" s="2" t="s">
        <v>51</v>
      </c>
      <c r="B46" s="2">
        <v>49922</v>
      </c>
      <c r="C46" s="12">
        <v>46.115616974892383</v>
      </c>
    </row>
    <row r="47" spans="1:3" ht="16.149999999999999">
      <c r="A47" s="2" t="s">
        <v>52</v>
      </c>
      <c r="B47" s="2">
        <v>975</v>
      </c>
      <c r="C47" s="12">
        <v>0.90065955992388269</v>
      </c>
    </row>
    <row r="48" spans="1:3" ht="16.149999999999999">
      <c r="A48" s="11" t="s">
        <v>34</v>
      </c>
      <c r="B48" s="2">
        <v>8741</v>
      </c>
      <c r="C48" s="12" t="s">
        <v>35</v>
      </c>
    </row>
    <row r="49" spans="1:3" ht="16.149999999999999">
      <c r="A49" s="35" t="s">
        <v>23</v>
      </c>
      <c r="B49" s="9"/>
      <c r="C49" s="14"/>
    </row>
    <row r="50" spans="1:3" ht="16.149999999999999">
      <c r="A50" s="34" t="s">
        <v>36</v>
      </c>
      <c r="B50" s="9"/>
      <c r="C50" s="9"/>
    </row>
  </sheetData>
  <mergeCells count="4">
    <mergeCell ref="A1:C1"/>
    <mergeCell ref="A14:C14"/>
    <mergeCell ref="A27:C27"/>
    <mergeCell ref="A40:C4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66427-0A1D-48E3-9F2E-7D526B2C595A}">
  <dimension ref="A1:C50"/>
  <sheetViews>
    <sheetView workbookViewId="0">
      <selection sqref="A1:C1"/>
    </sheetView>
  </sheetViews>
  <sheetFormatPr defaultRowHeight="14.45"/>
  <cols>
    <col min="1" max="1" width="37.140625" customWidth="1"/>
    <col min="2" max="2" width="18.28515625" customWidth="1"/>
    <col min="3" max="3" width="27.7109375" customWidth="1"/>
  </cols>
  <sheetData>
    <row r="1" spans="1:3" ht="75.75" customHeight="1">
      <c r="A1" s="262" t="s">
        <v>56</v>
      </c>
      <c r="B1" s="262"/>
      <c r="C1" s="262"/>
    </row>
    <row r="2" spans="1:3" ht="16.149999999999999">
      <c r="A2" s="2" t="s">
        <v>57</v>
      </c>
      <c r="B2" s="2" t="s">
        <v>13</v>
      </c>
      <c r="C2" s="2" t="s">
        <v>58</v>
      </c>
    </row>
    <row r="3" spans="1:3" ht="16.149999999999999">
      <c r="A3" s="13" t="s">
        <v>13</v>
      </c>
      <c r="B3" s="13">
        <v>140084</v>
      </c>
      <c r="C3" s="144">
        <v>100</v>
      </c>
    </row>
    <row r="4" spans="1:3" ht="16.149999999999999">
      <c r="A4" s="2" t="s">
        <v>59</v>
      </c>
      <c r="B4" s="2">
        <v>50505</v>
      </c>
      <c r="C4" s="12">
        <v>44.667020429822237</v>
      </c>
    </row>
    <row r="5" spans="1:3" ht="16.149999999999999">
      <c r="A5" s="2" t="s">
        <v>60</v>
      </c>
      <c r="B5" s="2">
        <v>47972</v>
      </c>
      <c r="C5" s="12">
        <v>42.426815247192003</v>
      </c>
    </row>
    <row r="6" spans="1:3" ht="16.149999999999999">
      <c r="A6" s="2" t="s">
        <v>61</v>
      </c>
      <c r="B6" s="2">
        <v>1271</v>
      </c>
      <c r="C6" s="12">
        <v>1.1240824268152472</v>
      </c>
    </row>
    <row r="7" spans="1:3" ht="16.149999999999999">
      <c r="A7" s="2" t="s">
        <v>62</v>
      </c>
      <c r="B7" s="2">
        <v>11948</v>
      </c>
      <c r="C7" s="12">
        <v>10.566905456796675</v>
      </c>
    </row>
    <row r="8" spans="1:3" ht="16.149999999999999">
      <c r="A8" s="2" t="s">
        <v>63</v>
      </c>
      <c r="B8" s="2">
        <v>1374</v>
      </c>
      <c r="C8" s="12">
        <v>1.2151764393738391</v>
      </c>
    </row>
    <row r="9" spans="1:3" ht="16.149999999999999">
      <c r="A9" s="2" t="s">
        <v>34</v>
      </c>
      <c r="B9" s="2">
        <v>27014</v>
      </c>
      <c r="C9" s="12" t="s">
        <v>35</v>
      </c>
    </row>
    <row r="10" spans="1:3" ht="16.149999999999999">
      <c r="A10" s="35" t="s">
        <v>23</v>
      </c>
      <c r="B10" s="9"/>
      <c r="C10" s="9"/>
    </row>
    <row r="11" spans="1:3" ht="16.149999999999999">
      <c r="A11" s="34" t="s">
        <v>36</v>
      </c>
      <c r="B11" s="9"/>
      <c r="C11" s="9"/>
    </row>
    <row r="14" spans="1:3" ht="84.6" customHeight="1">
      <c r="A14" s="262" t="s">
        <v>64</v>
      </c>
      <c r="B14" s="262"/>
      <c r="C14" s="262"/>
    </row>
    <row r="15" spans="1:3" ht="16.149999999999999">
      <c r="A15" s="2" t="s">
        <v>57</v>
      </c>
      <c r="B15" s="2" t="s">
        <v>13</v>
      </c>
      <c r="C15" s="2" t="s">
        <v>58</v>
      </c>
    </row>
    <row r="16" spans="1:3" ht="16.149999999999999">
      <c r="A16" s="13" t="s">
        <v>13</v>
      </c>
      <c r="B16" s="13">
        <v>109786</v>
      </c>
      <c r="C16" s="144">
        <v>100</v>
      </c>
    </row>
    <row r="17" spans="1:3" ht="16.149999999999999">
      <c r="A17" s="2" t="s">
        <v>59</v>
      </c>
      <c r="B17" s="2">
        <v>39972</v>
      </c>
      <c r="C17" s="12">
        <v>43.296758050714352</v>
      </c>
    </row>
    <row r="18" spans="1:3" ht="16.149999999999999">
      <c r="A18" s="2" t="s">
        <v>60</v>
      </c>
      <c r="B18" s="2">
        <v>40422</v>
      </c>
      <c r="C18" s="12">
        <v>43.784187779595108</v>
      </c>
    </row>
    <row r="19" spans="1:3" ht="16.149999999999999">
      <c r="A19" s="2" t="s">
        <v>61</v>
      </c>
      <c r="B19" s="2">
        <v>1074</v>
      </c>
      <c r="C19" s="12">
        <v>1.1633322862620639</v>
      </c>
    </row>
    <row r="20" spans="1:3" ht="16.149999999999999">
      <c r="A20" s="2" t="s">
        <v>62</v>
      </c>
      <c r="B20" s="2">
        <v>9299</v>
      </c>
      <c r="C20" s="12">
        <v>10.072464553026938</v>
      </c>
    </row>
    <row r="21" spans="1:3" ht="16.149999999999999">
      <c r="A21" s="2" t="s">
        <v>63</v>
      </c>
      <c r="B21" s="2">
        <v>1554</v>
      </c>
      <c r="C21" s="12">
        <v>1.6832573304015299</v>
      </c>
    </row>
    <row r="22" spans="1:3" ht="16.149999999999999">
      <c r="A22" s="2" t="s">
        <v>34</v>
      </c>
      <c r="B22" s="2">
        <v>17465</v>
      </c>
      <c r="C22" s="12" t="s">
        <v>35</v>
      </c>
    </row>
    <row r="23" spans="1:3" ht="16.149999999999999">
      <c r="A23" s="35" t="s">
        <v>23</v>
      </c>
      <c r="B23" s="9"/>
      <c r="C23" s="9"/>
    </row>
    <row r="24" spans="1:3" ht="16.149999999999999">
      <c r="A24" s="34" t="s">
        <v>36</v>
      </c>
      <c r="B24" s="9"/>
      <c r="C24" s="9"/>
    </row>
    <row r="27" spans="1:3" ht="76.150000000000006" customHeight="1">
      <c r="A27" s="262" t="s">
        <v>65</v>
      </c>
      <c r="B27" s="262"/>
      <c r="C27" s="262"/>
    </row>
    <row r="28" spans="1:3" ht="16.149999999999999">
      <c r="A28" s="2" t="s">
        <v>57</v>
      </c>
      <c r="B28" s="2" t="s">
        <v>13</v>
      </c>
      <c r="C28" s="2" t="s">
        <v>58</v>
      </c>
    </row>
    <row r="29" spans="1:3" ht="16.149999999999999">
      <c r="A29" s="13" t="s">
        <v>13</v>
      </c>
      <c r="B29" s="13">
        <v>99681</v>
      </c>
      <c r="C29" s="144">
        <v>100</v>
      </c>
    </row>
    <row r="30" spans="1:3" ht="16.149999999999999">
      <c r="A30" s="2" t="s">
        <v>59</v>
      </c>
      <c r="B30" s="2">
        <v>36119</v>
      </c>
      <c r="C30" s="12">
        <v>42.354417317479303</v>
      </c>
    </row>
    <row r="31" spans="1:3" ht="16.149999999999999">
      <c r="A31" s="2" t="s">
        <v>60</v>
      </c>
      <c r="B31" s="2">
        <v>38212</v>
      </c>
      <c r="C31" s="12">
        <v>44.808743169398909</v>
      </c>
    </row>
    <row r="32" spans="1:3" ht="16.149999999999999">
      <c r="A32" s="2" t="s">
        <v>61</v>
      </c>
      <c r="B32" s="2">
        <v>1086</v>
      </c>
      <c r="C32" s="12">
        <v>1.2734820234996129</v>
      </c>
    </row>
    <row r="33" spans="1:3" ht="16.149999999999999">
      <c r="A33" s="2" t="s">
        <v>62</v>
      </c>
      <c r="B33" s="2">
        <v>8571</v>
      </c>
      <c r="C33" s="12">
        <v>10.050657848448603</v>
      </c>
    </row>
    <row r="34" spans="1:3" ht="16.149999999999999">
      <c r="A34" s="2" t="s">
        <v>63</v>
      </c>
      <c r="B34" s="2">
        <v>1290</v>
      </c>
      <c r="C34" s="12">
        <v>1.5126996411735736</v>
      </c>
    </row>
    <row r="35" spans="1:3" ht="16.149999999999999">
      <c r="A35" s="2" t="s">
        <v>34</v>
      </c>
      <c r="B35" s="2">
        <v>14403</v>
      </c>
      <c r="C35" s="12" t="s">
        <v>35</v>
      </c>
    </row>
    <row r="36" spans="1:3" ht="16.149999999999999">
      <c r="A36" s="35" t="s">
        <v>23</v>
      </c>
      <c r="B36" s="9"/>
      <c r="C36" s="9"/>
    </row>
    <row r="37" spans="1:3" ht="16.149999999999999">
      <c r="A37" s="34" t="s">
        <v>36</v>
      </c>
      <c r="B37" s="9"/>
      <c r="C37" s="9"/>
    </row>
    <row r="40" spans="1:3" ht="80.45" customHeight="1">
      <c r="A40" s="262" t="s">
        <v>66</v>
      </c>
      <c r="B40" s="262"/>
      <c r="C40" s="262"/>
    </row>
    <row r="41" spans="1:3" ht="16.149999999999999">
      <c r="A41" s="2" t="s">
        <v>57</v>
      </c>
      <c r="B41" s="2" t="s">
        <v>13</v>
      </c>
      <c r="C41" s="2" t="s">
        <v>58</v>
      </c>
    </row>
    <row r="42" spans="1:3" ht="16.149999999999999">
      <c r="A42" s="13" t="s">
        <v>13</v>
      </c>
      <c r="B42" s="13">
        <v>116995</v>
      </c>
      <c r="C42" s="144">
        <v>100</v>
      </c>
    </row>
    <row r="43" spans="1:3" ht="16.149999999999999">
      <c r="A43" s="2" t="s">
        <v>59</v>
      </c>
      <c r="B43" s="2">
        <v>40978</v>
      </c>
      <c r="C43" s="12">
        <v>41.260635352162311</v>
      </c>
    </row>
    <row r="44" spans="1:3" ht="16.149999999999999">
      <c r="A44" s="2" t="s">
        <v>60</v>
      </c>
      <c r="B44" s="2">
        <v>45938</v>
      </c>
      <c r="C44" s="12">
        <v>46.25484569299703</v>
      </c>
    </row>
    <row r="45" spans="1:3" ht="16.149999999999999">
      <c r="A45" s="2" t="s">
        <v>61</v>
      </c>
      <c r="B45" s="2">
        <v>1198</v>
      </c>
      <c r="C45" s="12">
        <v>1.2062629008709662</v>
      </c>
    </row>
    <row r="46" spans="1:3" ht="16.149999999999999">
      <c r="A46" s="2" t="s">
        <v>62</v>
      </c>
      <c r="B46" s="2">
        <v>9835</v>
      </c>
      <c r="C46" s="12">
        <v>9.902834415747872</v>
      </c>
    </row>
    <row r="47" spans="1:3" ht="16.149999999999999">
      <c r="A47" s="2" t="s">
        <v>63</v>
      </c>
      <c r="B47" s="2">
        <v>1366</v>
      </c>
      <c r="C47" s="12">
        <v>1.3754216382218194</v>
      </c>
    </row>
    <row r="48" spans="1:3" ht="16.149999999999999">
      <c r="A48" s="2" t="s">
        <v>34</v>
      </c>
      <c r="B48" s="2">
        <v>17680</v>
      </c>
      <c r="C48" s="12" t="s">
        <v>35</v>
      </c>
    </row>
    <row r="49" spans="1:3" ht="16.149999999999999">
      <c r="A49" s="35" t="s">
        <v>23</v>
      </c>
      <c r="B49" s="9"/>
      <c r="C49" s="9"/>
    </row>
    <row r="50" spans="1:3" ht="16.149999999999999">
      <c r="A50" s="34" t="s">
        <v>36</v>
      </c>
      <c r="B50" s="9"/>
      <c r="C50" s="9"/>
    </row>
  </sheetData>
  <mergeCells count="4">
    <mergeCell ref="A1:C1"/>
    <mergeCell ref="A14:C14"/>
    <mergeCell ref="A27:C27"/>
    <mergeCell ref="A40:C4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2B019-87DF-43C3-BE9C-1790330F283A}">
  <dimension ref="A1:D62"/>
  <sheetViews>
    <sheetView topLeftCell="A45" workbookViewId="0">
      <selection activeCell="A64" sqref="A64"/>
    </sheetView>
  </sheetViews>
  <sheetFormatPr defaultRowHeight="14.45"/>
  <cols>
    <col min="1" max="1" width="37.28515625" customWidth="1"/>
    <col min="2" max="2" width="15.28515625" customWidth="1"/>
    <col min="3" max="3" width="27.7109375" customWidth="1"/>
  </cols>
  <sheetData>
    <row r="1" spans="1:4" ht="88.9" customHeight="1">
      <c r="A1" s="259" t="s">
        <v>67</v>
      </c>
      <c r="B1" s="259"/>
      <c r="C1" s="259"/>
      <c r="D1" s="9"/>
    </row>
    <row r="2" spans="1:4" ht="16.149999999999999">
      <c r="A2" s="2" t="s">
        <v>68</v>
      </c>
      <c r="B2" s="2" t="s">
        <v>69</v>
      </c>
      <c r="C2" s="2" t="s">
        <v>14</v>
      </c>
      <c r="D2" s="9"/>
    </row>
    <row r="3" spans="1:4" ht="16.149999999999999">
      <c r="A3" s="125" t="s">
        <v>13</v>
      </c>
      <c r="B3" s="126">
        <v>8168</v>
      </c>
      <c r="C3" s="127">
        <v>100</v>
      </c>
      <c r="D3" s="9"/>
    </row>
    <row r="4" spans="1:4" ht="16.149999999999999">
      <c r="A4" s="15" t="s">
        <v>70</v>
      </c>
      <c r="B4" s="16">
        <v>972</v>
      </c>
      <c r="C4" s="17">
        <v>9.8830706659888161</v>
      </c>
      <c r="D4" s="9"/>
    </row>
    <row r="5" spans="1:4" ht="16.149999999999999">
      <c r="A5" s="15" t="s">
        <v>71</v>
      </c>
      <c r="B5" s="16">
        <v>1226</v>
      </c>
      <c r="C5" s="17">
        <v>12.46568378240976</v>
      </c>
      <c r="D5" s="9"/>
    </row>
    <row r="6" spans="1:4" ht="16.149999999999999">
      <c r="A6" s="15" t="s">
        <v>72</v>
      </c>
      <c r="B6" s="16">
        <v>369</v>
      </c>
      <c r="C6" s="17">
        <v>3.7519064565327911</v>
      </c>
      <c r="D6" s="9"/>
    </row>
    <row r="7" spans="1:4" ht="16.149999999999999">
      <c r="A7" s="15" t="s">
        <v>73</v>
      </c>
      <c r="B7" s="16">
        <v>331</v>
      </c>
      <c r="C7" s="17">
        <v>3.3655312658871379</v>
      </c>
      <c r="D7" s="9"/>
    </row>
    <row r="8" spans="1:4" ht="16.149999999999999">
      <c r="A8" s="15" t="s">
        <v>74</v>
      </c>
      <c r="B8" s="16">
        <v>3855</v>
      </c>
      <c r="C8" s="17">
        <v>39.19674631418404</v>
      </c>
      <c r="D8" s="9"/>
    </row>
    <row r="9" spans="1:4" ht="16.149999999999999">
      <c r="A9" s="15" t="s">
        <v>75</v>
      </c>
      <c r="B9" s="16">
        <v>1857</v>
      </c>
      <c r="C9" s="17">
        <v>18.881545500762584</v>
      </c>
      <c r="D9" s="9"/>
    </row>
    <row r="10" spans="1:4" ht="16.149999999999999">
      <c r="A10" s="15" t="s">
        <v>76</v>
      </c>
      <c r="B10" s="16">
        <v>1225</v>
      </c>
      <c r="C10" s="17">
        <v>12.455516014234876</v>
      </c>
      <c r="D10" s="9"/>
    </row>
    <row r="11" spans="1:4" ht="16.149999999999999">
      <c r="A11" s="35" t="s">
        <v>23</v>
      </c>
      <c r="B11" s="9"/>
      <c r="C11" s="9"/>
      <c r="D11" s="9"/>
    </row>
    <row r="12" spans="1:4" ht="16.149999999999999">
      <c r="A12" s="35" t="s">
        <v>24</v>
      </c>
      <c r="B12" s="9"/>
      <c r="C12" s="9"/>
      <c r="D12" s="9"/>
    </row>
    <row r="13" spans="1:4" ht="16.149999999999999">
      <c r="A13" s="34" t="s">
        <v>77</v>
      </c>
      <c r="B13" s="9"/>
      <c r="C13" s="9"/>
      <c r="D13" s="9"/>
    </row>
    <row r="14" spans="1:4" ht="15.75">
      <c r="A14" s="305" t="s">
        <v>78</v>
      </c>
      <c r="B14" s="9"/>
      <c r="C14" s="9"/>
      <c r="D14" s="9"/>
    </row>
    <row r="17" spans="1:3" ht="77.25" customHeight="1">
      <c r="A17" s="259" t="s">
        <v>79</v>
      </c>
      <c r="B17" s="259"/>
      <c r="C17" s="259"/>
    </row>
    <row r="18" spans="1:3" ht="16.149999999999999">
      <c r="A18" s="2" t="s">
        <v>68</v>
      </c>
      <c r="B18" s="2" t="s">
        <v>69</v>
      </c>
      <c r="C18" s="2" t="s">
        <v>14</v>
      </c>
    </row>
    <row r="19" spans="1:3" ht="16.149999999999999">
      <c r="A19" s="125" t="s">
        <v>13</v>
      </c>
      <c r="B19" s="126">
        <v>6684</v>
      </c>
      <c r="C19" s="127">
        <v>100</v>
      </c>
    </row>
    <row r="20" spans="1:3" ht="16.149999999999999">
      <c r="A20" s="15" t="s">
        <v>70</v>
      </c>
      <c r="B20" s="16">
        <v>816</v>
      </c>
      <c r="C20" s="17">
        <v>10.223001753946379</v>
      </c>
    </row>
    <row r="21" spans="1:3" ht="16.149999999999999">
      <c r="A21" s="15" t="s">
        <v>71</v>
      </c>
      <c r="B21" s="16">
        <v>1053</v>
      </c>
      <c r="C21" s="17">
        <v>13.192182410423452</v>
      </c>
    </row>
    <row r="22" spans="1:3" ht="16.149999999999999">
      <c r="A22" s="15" t="s">
        <v>72</v>
      </c>
      <c r="B22" s="16">
        <v>565</v>
      </c>
      <c r="C22" s="17">
        <v>7.0784264595339517</v>
      </c>
    </row>
    <row r="23" spans="1:3" ht="16.149999999999999">
      <c r="A23" s="15" t="s">
        <v>73</v>
      </c>
      <c r="B23" s="16">
        <v>301</v>
      </c>
      <c r="C23" s="17">
        <v>3.7709847156101226</v>
      </c>
    </row>
    <row r="24" spans="1:3" ht="16.149999999999999">
      <c r="A24" s="15" t="s">
        <v>74</v>
      </c>
      <c r="B24" s="16">
        <v>3314</v>
      </c>
      <c r="C24" s="17">
        <v>41.518416436983209</v>
      </c>
    </row>
    <row r="25" spans="1:3" ht="16.149999999999999">
      <c r="A25" s="15" t="s">
        <v>75</v>
      </c>
      <c r="B25" s="16">
        <v>1487</v>
      </c>
      <c r="C25" s="17">
        <v>18.629416186419444</v>
      </c>
    </row>
    <row r="26" spans="1:3" ht="16.149999999999999">
      <c r="A26" s="15" t="s">
        <v>76</v>
      </c>
      <c r="B26" s="16">
        <v>446</v>
      </c>
      <c r="C26" s="17">
        <v>5.5875720370834374</v>
      </c>
    </row>
    <row r="27" spans="1:3" ht="16.149999999999999">
      <c r="A27" s="35" t="s">
        <v>23</v>
      </c>
      <c r="B27" s="9"/>
      <c r="C27" s="9"/>
    </row>
    <row r="28" spans="1:3" ht="16.149999999999999">
      <c r="A28" s="35" t="s">
        <v>24</v>
      </c>
      <c r="B28" s="9"/>
      <c r="C28" s="9"/>
    </row>
    <row r="29" spans="1:3" ht="16.149999999999999">
      <c r="A29" s="34" t="s">
        <v>77</v>
      </c>
      <c r="B29" s="9"/>
      <c r="C29" s="9"/>
    </row>
    <row r="30" spans="1:3" ht="16.149999999999999">
      <c r="A30" s="34" t="s">
        <v>78</v>
      </c>
      <c r="B30" s="9"/>
      <c r="C30" s="9"/>
    </row>
    <row r="33" spans="1:3" ht="93" customHeight="1">
      <c r="A33" s="259" t="s">
        <v>80</v>
      </c>
      <c r="B33" s="259"/>
      <c r="C33" s="259"/>
    </row>
    <row r="34" spans="1:3" ht="16.149999999999999">
      <c r="A34" s="2" t="s">
        <v>68</v>
      </c>
      <c r="B34" s="2" t="s">
        <v>69</v>
      </c>
      <c r="C34" s="2" t="s">
        <v>14</v>
      </c>
    </row>
    <row r="35" spans="1:3" ht="16.149999999999999">
      <c r="A35" s="125" t="s">
        <v>13</v>
      </c>
      <c r="B35" s="126">
        <v>5756</v>
      </c>
      <c r="C35" s="127">
        <v>100</v>
      </c>
    </row>
    <row r="36" spans="1:3" ht="16.149999999999999">
      <c r="A36" s="15" t="s">
        <v>70</v>
      </c>
      <c r="B36" s="16">
        <v>674</v>
      </c>
      <c r="C36" s="17">
        <v>9.3989680658206662</v>
      </c>
    </row>
    <row r="37" spans="1:3" ht="16.149999999999999">
      <c r="A37" s="15" t="s">
        <v>71</v>
      </c>
      <c r="B37" s="16">
        <v>933</v>
      </c>
      <c r="C37" s="17">
        <v>13.010737693487659</v>
      </c>
    </row>
    <row r="38" spans="1:3" ht="16.149999999999999">
      <c r="A38" s="15" t="s">
        <v>72</v>
      </c>
      <c r="B38" s="16">
        <v>438</v>
      </c>
      <c r="C38" s="17">
        <v>6.1079347371356851</v>
      </c>
    </row>
    <row r="39" spans="1:3" ht="16.149999999999999">
      <c r="A39" s="15" t="s">
        <v>73</v>
      </c>
      <c r="B39" s="16">
        <v>245</v>
      </c>
      <c r="C39" s="17">
        <v>3.4165388369822898</v>
      </c>
    </row>
    <row r="40" spans="1:3" ht="16.149999999999999">
      <c r="A40" s="15" t="s">
        <v>74</v>
      </c>
      <c r="B40" s="16">
        <v>2673</v>
      </c>
      <c r="C40" s="17">
        <v>37.275135964300652</v>
      </c>
    </row>
    <row r="41" spans="1:3" ht="16.149999999999999">
      <c r="A41" s="15" t="s">
        <v>75</v>
      </c>
      <c r="B41" s="16">
        <v>1352</v>
      </c>
      <c r="C41" s="17">
        <v>18.853716357551249</v>
      </c>
    </row>
    <row r="42" spans="1:3" ht="16.149999999999999">
      <c r="A42" s="15" t="s">
        <v>76</v>
      </c>
      <c r="B42" s="16">
        <v>856</v>
      </c>
      <c r="C42" s="17">
        <v>11.936968344721796</v>
      </c>
    </row>
    <row r="43" spans="1:3" ht="16.149999999999999">
      <c r="A43" s="35" t="s">
        <v>23</v>
      </c>
      <c r="B43" s="9"/>
      <c r="C43" s="9"/>
    </row>
    <row r="44" spans="1:3" ht="16.149999999999999">
      <c r="A44" s="35" t="s">
        <v>24</v>
      </c>
      <c r="B44" s="9"/>
      <c r="C44" s="9"/>
    </row>
    <row r="45" spans="1:3" ht="16.149999999999999">
      <c r="A45" s="34" t="s">
        <v>77</v>
      </c>
      <c r="B45" s="9"/>
      <c r="C45" s="9"/>
    </row>
    <row r="46" spans="1:3" ht="16.149999999999999">
      <c r="A46" s="34" t="s">
        <v>78</v>
      </c>
      <c r="B46" s="9"/>
      <c r="C46" s="9"/>
    </row>
    <row r="49" spans="1:3" ht="87" customHeight="1">
      <c r="A49" s="259" t="s">
        <v>81</v>
      </c>
      <c r="B49" s="259"/>
      <c r="C49" s="259"/>
    </row>
    <row r="50" spans="1:3" ht="16.149999999999999">
      <c r="A50" s="2" t="s">
        <v>68</v>
      </c>
      <c r="B50" s="2" t="s">
        <v>69</v>
      </c>
      <c r="C50" s="2" t="s">
        <v>14</v>
      </c>
    </row>
    <row r="51" spans="1:3" ht="16.149999999999999">
      <c r="A51" s="125" t="s">
        <v>13</v>
      </c>
      <c r="B51" s="126">
        <v>6658</v>
      </c>
      <c r="C51" s="127">
        <v>100</v>
      </c>
    </row>
    <row r="52" spans="1:3" ht="16.149999999999999">
      <c r="A52" s="15" t="s">
        <v>70</v>
      </c>
      <c r="B52" s="16">
        <v>915</v>
      </c>
      <c r="C52" s="17">
        <v>10.956771644114477</v>
      </c>
    </row>
    <row r="53" spans="1:3" ht="16.149999999999999">
      <c r="A53" s="15" t="s">
        <v>71</v>
      </c>
      <c r="B53" s="16">
        <v>1274</v>
      </c>
      <c r="C53" s="17">
        <v>15.255658005029337</v>
      </c>
    </row>
    <row r="54" spans="1:3" ht="16.149999999999999">
      <c r="A54" s="15" t="s">
        <v>72</v>
      </c>
      <c r="B54" s="16">
        <v>282</v>
      </c>
      <c r="C54" s="17">
        <v>3.3768410968746259</v>
      </c>
    </row>
    <row r="55" spans="1:3" ht="16.149999999999999">
      <c r="A55" s="15" t="s">
        <v>73</v>
      </c>
      <c r="B55" s="16">
        <v>289</v>
      </c>
      <c r="C55" s="17">
        <v>3.4606633936055564</v>
      </c>
    </row>
    <row r="56" spans="1:3" ht="16.149999999999999">
      <c r="A56" s="15" t="s">
        <v>74</v>
      </c>
      <c r="B56" s="16">
        <v>3121</v>
      </c>
      <c r="C56" s="17">
        <v>37.372769728176266</v>
      </c>
    </row>
    <row r="57" spans="1:3" ht="16.149999999999999">
      <c r="A57" s="15" t="s">
        <v>75</v>
      </c>
      <c r="B57" s="16">
        <v>1549</v>
      </c>
      <c r="C57" s="17">
        <v>18.548676805173034</v>
      </c>
    </row>
    <row r="58" spans="1:3" ht="16.149999999999999">
      <c r="A58" s="15" t="s">
        <v>76</v>
      </c>
      <c r="B58" s="16">
        <v>921</v>
      </c>
      <c r="C58" s="17">
        <v>11.028619327026703</v>
      </c>
    </row>
    <row r="59" spans="1:3" ht="16.149999999999999">
      <c r="A59" s="35" t="s">
        <v>23</v>
      </c>
      <c r="B59" s="9"/>
      <c r="C59" s="9"/>
    </row>
    <row r="60" spans="1:3" ht="16.149999999999999">
      <c r="A60" s="35" t="s">
        <v>24</v>
      </c>
      <c r="B60" s="9"/>
      <c r="C60" s="9"/>
    </row>
    <row r="61" spans="1:3" ht="16.149999999999999">
      <c r="A61" s="34" t="s">
        <v>77</v>
      </c>
      <c r="B61" s="9"/>
      <c r="C61" s="9"/>
    </row>
    <row r="62" spans="1:3" ht="16.149999999999999">
      <c r="A62" s="34" t="s">
        <v>78</v>
      </c>
      <c r="B62" s="9"/>
      <c r="C62" s="9"/>
    </row>
  </sheetData>
  <mergeCells count="4">
    <mergeCell ref="A1:C1"/>
    <mergeCell ref="A17:C17"/>
    <mergeCell ref="A33:C33"/>
    <mergeCell ref="A49:C4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671ea57-2ce5-4a01-988a-3cfa9a895f9f" xsi:nil="true"/>
    <lcf76f155ced4ddcb4097134ff3c332f xmlns="16eafe7b-64e5-40df-8ec2-a0d2202d4a2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CBF51C3D0CD249ACA104285B211426" ma:contentTypeVersion="13" ma:contentTypeDescription="Crie um novo documento." ma:contentTypeScope="" ma:versionID="6e5fac70133039852db6dab1a40c2a75">
  <xsd:schema xmlns:xsd="http://www.w3.org/2001/XMLSchema" xmlns:xs="http://www.w3.org/2001/XMLSchema" xmlns:p="http://schemas.microsoft.com/office/2006/metadata/properties" xmlns:ns2="16eafe7b-64e5-40df-8ec2-a0d2202d4a2d" xmlns:ns3="8671ea57-2ce5-4a01-988a-3cfa9a895f9f" targetNamespace="http://schemas.microsoft.com/office/2006/metadata/properties" ma:root="true" ma:fieldsID="f32b336ab816c4767cdbfa7b6c59cd1b" ns2:_="" ns3:_="">
    <xsd:import namespace="16eafe7b-64e5-40df-8ec2-a0d2202d4a2d"/>
    <xsd:import namespace="8671ea57-2ce5-4a01-988a-3cfa9a895f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afe7b-64e5-40df-8ec2-a0d2202d4a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29f7ce5-b1b4-49c2-b478-55053dc3db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1ea57-2ce5-4a01-988a-3cfa9a895f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953ecc6-6377-4c66-bacc-87ee2149f888}" ma:internalName="TaxCatchAll" ma:showField="CatchAllData" ma:web="8671ea57-2ce5-4a01-988a-3cfa9a895f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C8A641-E8CC-4D1B-92E5-E11FC1335A91}"/>
</file>

<file path=customXml/itemProps2.xml><?xml version="1.0" encoding="utf-8"?>
<ds:datastoreItem xmlns:ds="http://schemas.openxmlformats.org/officeDocument/2006/customXml" ds:itemID="{9B7B54E0-8BC0-4C2B-BDA1-3A76048FC6D9}"/>
</file>

<file path=customXml/itemProps3.xml><?xml version="1.0" encoding="utf-8"?>
<ds:datastoreItem xmlns:ds="http://schemas.openxmlformats.org/officeDocument/2006/customXml" ds:itemID="{AB0707D6-26F5-455A-BEAC-918BC08DE8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Kamilla Dantas Matias</cp:lastModifiedBy>
  <cp:revision/>
  <dcterms:created xsi:type="dcterms:W3CDTF">2023-12-28T11:00:04Z</dcterms:created>
  <dcterms:modified xsi:type="dcterms:W3CDTF">2024-09-26T13:33:11Z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0x010100C9CBF51C3D0CD249ACA104285B211426</vt:lpwstr>
  </property>
  <property fmtid="{D5CDD505-2E9C-101B-9397-08002B2CF9AE}" pid="3" name="MediaServiceImageTags">
    <vt:lpwstr/>
  </property>
</Properties>
</file>